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60" windowWidth="19020" windowHeight="11985"/>
  </bookViews>
  <sheets>
    <sheet name="Directory" sheetId="1" r:id="rId1"/>
    <sheet name="Header Subtest" sheetId="2" r:id="rId2"/>
    <sheet name="Footer Subtest" sheetId="3" r:id="rId3"/>
    <sheet name="Announcements Subtest" sheetId="4" r:id="rId4"/>
    <sheet name="Log In" sheetId="5" r:id="rId5"/>
    <sheet name="Register" sheetId="6" r:id="rId6"/>
    <sheet name="Admin. Welcome Page" sheetId="7" r:id="rId7"/>
    <sheet name="Admin. Manage Pools" sheetId="8" r:id="rId8"/>
    <sheet name="Admin. Pending Problems" sheetId="9" r:id="rId9"/>
    <sheet name="Admin. Manage Courses" sheetId="10" r:id="rId10"/>
    <sheet name="Admin. Manage Sandbox" sheetId="11" r:id="rId11"/>
    <sheet name="Admin. Manage Users" sheetId="12" r:id="rId12"/>
    <sheet name="Admin. Create C.C" sheetId="13" r:id="rId13"/>
    <sheet name="Admin. Create Faculty" sheetId="14" r:id="rId14"/>
    <sheet name="Admin. Create Student" sheetId="15" r:id="rId15"/>
    <sheet name="Admin. Create Problem" sheetId="16" r:id="rId16"/>
    <sheet name="Admin. Create Problem Set" sheetId="17" r:id="rId17"/>
    <sheet name="Admin. Edit Problem" sheetId="18" r:id="rId18"/>
    <sheet name="Admin. Edit Problem Set" sheetId="19" r:id="rId19"/>
    <sheet name="Admin. Course-Section Page" sheetId="45" r:id="rId20"/>
    <sheet name="Admin. Gradebook" sheetId="47" r:id="rId21"/>
    <sheet name="Admin. Manage Assignments" sheetId="48" r:id="rId22"/>
    <sheet name="Admin. Create Announcement" sheetId="46" r:id="rId23"/>
    <sheet name="Admin. Edit User Info" sheetId="44" r:id="rId24"/>
    <sheet name="C.C. Welcome Page" sheetId="20" r:id="rId25"/>
    <sheet name="C.C. Course-Section Page" sheetId="49" r:id="rId26"/>
    <sheet name="C.C. Create Faculty" sheetId="21" r:id="rId27"/>
    <sheet name="C.C. Manage Pools" sheetId="22" r:id="rId28"/>
    <sheet name="C.C. Manage Courses" sheetId="23" r:id="rId29"/>
    <sheet name="C.C. Manage Sanbox" sheetId="24" r:id="rId30"/>
    <sheet name="C.C. Create Problem" sheetId="25" r:id="rId31"/>
    <sheet name="C.C Create Problem Set" sheetId="26" r:id="rId32"/>
    <sheet name="C.C. Edit Problem" sheetId="27" r:id="rId33"/>
    <sheet name="C.C. Edit Problem Set" sheetId="28" r:id="rId34"/>
    <sheet name="C.C. Create Announcement" sheetId="50" r:id="rId35"/>
    <sheet name="C.C. Gradebook" sheetId="53" r:id="rId36"/>
    <sheet name="C.C. Manage Assignments" sheetId="54" r:id="rId37"/>
    <sheet name="Faculty Welcome Page" sheetId="29" r:id="rId38"/>
    <sheet name="Faculty Course-Section Page" sheetId="51" r:id="rId39"/>
    <sheet name="Faculty Gradebook" sheetId="30" r:id="rId40"/>
    <sheet name="Faculty Manage Assignments" sheetId="31" r:id="rId41"/>
    <sheet name="Faculty Create Problem" sheetId="32" r:id="rId42"/>
    <sheet name="Faculty Create Problem Set" sheetId="33" r:id="rId43"/>
    <sheet name="Faculty Edit Problem" sheetId="34" r:id="rId44"/>
    <sheet name="Faculty Edit Problem Set" sheetId="35" r:id="rId45"/>
    <sheet name="Faculty Manage Pools" sheetId="36" r:id="rId46"/>
    <sheet name="Faculty Manage Sandbox" sheetId="37" r:id="rId47"/>
    <sheet name="Faculty Create Announcement" sheetId="52" r:id="rId48"/>
    <sheet name="Student Welcome Page" sheetId="38" r:id="rId49"/>
    <sheet name="Student Course-Section Page" sheetId="39" r:id="rId50"/>
    <sheet name="Student Gradebook" sheetId="40" r:id="rId51"/>
    <sheet name="Student Answer Problem" sheetId="41" r:id="rId52"/>
    <sheet name="Student Problem Set" sheetId="42" r:id="rId53"/>
    <sheet name="Student Edit Profile" sheetId="43" r:id="rId54"/>
  </sheets>
  <definedNames>
    <definedName name="_xlnm.Print_Titles" localSheetId="19">'Admin. Course-Section Page'!$1:$6</definedName>
    <definedName name="_xlnm.Print_Titles" localSheetId="22">'Admin. Create Announcement'!$1:$6</definedName>
    <definedName name="_xlnm.Print_Titles" localSheetId="12">'Admin. Create C.C'!$1:$6</definedName>
    <definedName name="_xlnm.Print_Titles" localSheetId="13">'Admin. Create Faculty'!$1:$6</definedName>
    <definedName name="_xlnm.Print_Titles" localSheetId="15">'Admin. Create Problem'!$1:$6</definedName>
    <definedName name="_xlnm.Print_Titles" localSheetId="16">'Admin. Create Problem Set'!$1:$6</definedName>
    <definedName name="_xlnm.Print_Titles" localSheetId="14">'Admin. Create Student'!$1:$6</definedName>
    <definedName name="_xlnm.Print_Titles" localSheetId="17">'Admin. Edit Problem'!$1:$6</definedName>
    <definedName name="_xlnm.Print_Titles" localSheetId="18">'Admin. Edit Problem Set'!$1:$6</definedName>
    <definedName name="_xlnm.Print_Titles" localSheetId="23">'Admin. Edit User Info'!$1:$6</definedName>
    <definedName name="_xlnm.Print_Titles" localSheetId="20">'Admin. Gradebook'!$1:$6</definedName>
    <definedName name="_xlnm.Print_Titles" localSheetId="21">'Admin. Manage Assignments'!$1:$6</definedName>
    <definedName name="_xlnm.Print_Titles" localSheetId="9">'Admin. Manage Courses'!$1:$6</definedName>
    <definedName name="_xlnm.Print_Titles" localSheetId="7">'Admin. Manage Pools'!$1:$6</definedName>
    <definedName name="_xlnm.Print_Titles" localSheetId="6">'Admin. Welcome Page'!$1:$6</definedName>
    <definedName name="_xlnm.Print_Titles" localSheetId="31">'C.C Create Problem Set'!$1:$6</definedName>
    <definedName name="_xlnm.Print_Titles" localSheetId="25">'C.C. Course-Section Page'!$1:$6</definedName>
    <definedName name="_xlnm.Print_Titles" localSheetId="34">'C.C. Create Announcement'!$1:$6</definedName>
    <definedName name="_xlnm.Print_Titles" localSheetId="26">'C.C. Create Faculty'!$1:$6</definedName>
    <definedName name="_xlnm.Print_Titles" localSheetId="30">'C.C. Create Problem'!$1:$6</definedName>
    <definedName name="_xlnm.Print_Titles" localSheetId="32">'C.C. Edit Problem'!$1:$6</definedName>
    <definedName name="_xlnm.Print_Titles" localSheetId="33">'C.C. Edit Problem Set'!$1:$6</definedName>
    <definedName name="_xlnm.Print_Titles" localSheetId="35">'C.C. Gradebook'!$1:$6</definedName>
    <definedName name="_xlnm.Print_Titles" localSheetId="36">'C.C. Manage Assignments'!$1:$6</definedName>
    <definedName name="_xlnm.Print_Titles" localSheetId="27">'C.C. Manage Pools'!$1:$6</definedName>
    <definedName name="_xlnm.Print_Titles" localSheetId="24">'C.C. Welcome Page'!$1:$6</definedName>
    <definedName name="_xlnm.Print_Titles" localSheetId="0">Directory!$1:$9</definedName>
    <definedName name="_xlnm.Print_Titles" localSheetId="38">'Faculty Course-Section Page'!$1:$6</definedName>
    <definedName name="_xlnm.Print_Titles" localSheetId="41">'Faculty Create Problem'!$1:$6</definedName>
    <definedName name="_xlnm.Print_Titles" localSheetId="42">'Faculty Create Problem Set'!$1:$6</definedName>
    <definedName name="_xlnm.Print_Titles" localSheetId="43">'Faculty Edit Problem'!$1:$6</definedName>
    <definedName name="_xlnm.Print_Titles" localSheetId="44">'Faculty Edit Problem Set'!$1:$6</definedName>
    <definedName name="_xlnm.Print_Titles" localSheetId="39">'Faculty Gradebook'!$1:$6</definedName>
    <definedName name="_xlnm.Print_Titles" localSheetId="40">'Faculty Manage Assignments'!$1:$6</definedName>
    <definedName name="_xlnm.Print_Titles" localSheetId="45">'Faculty Manage Pools'!$1:$6</definedName>
    <definedName name="_xlnm.Print_Titles" localSheetId="4">'Log In'!$1:$7</definedName>
    <definedName name="_xlnm.Print_Titles" localSheetId="5">Register!$1:$6</definedName>
    <definedName name="_xlnm.Print_Titles" localSheetId="51">'Student Answer Problem'!$1:$6</definedName>
    <definedName name="_xlnm.Print_Titles" localSheetId="53">'Student Edit Profile'!$1:$6</definedName>
    <definedName name="_xlnm.Print_Titles" localSheetId="52">'Student Problem Set'!$1:$6</definedName>
  </definedNames>
  <calcPr calcId="125725"/>
</workbook>
</file>

<file path=xl/calcChain.xml><?xml version="1.0" encoding="utf-8"?>
<calcChain xmlns="http://schemas.openxmlformats.org/spreadsheetml/2006/main">
  <c r="B13" i="1"/>
  <c r="F13" i="2"/>
  <c r="F12"/>
  <c r="A12"/>
  <c r="B13"/>
  <c r="B9" i="21"/>
  <c r="B10" s="1"/>
  <c r="B11" s="1"/>
  <c r="B12" s="1"/>
  <c r="B13" s="1"/>
  <c r="B14" s="1"/>
  <c r="B15" s="1"/>
  <c r="B16" s="1"/>
  <c r="B17" s="1"/>
  <c r="B18" s="1"/>
  <c r="B19" s="1"/>
  <c r="B20" s="1"/>
  <c r="B21" s="1"/>
  <c r="B22" s="1"/>
  <c r="B23" s="1"/>
  <c r="B24" s="1"/>
  <c r="B25" s="1"/>
  <c r="B26" s="1"/>
  <c r="B27" s="1"/>
  <c r="B28" s="1"/>
  <c r="B29" s="1"/>
  <c r="B30" s="1"/>
  <c r="B31" s="1"/>
  <c r="B32" s="1"/>
  <c r="B33" s="1"/>
  <c r="B34" i="44"/>
  <c r="B35"/>
  <c r="B8"/>
  <c r="B10" i="15"/>
  <c r="B11" s="1"/>
  <c r="B12" s="1"/>
  <c r="B13" s="1"/>
  <c r="B14" s="1"/>
  <c r="B15" s="1"/>
  <c r="B16" s="1"/>
  <c r="B17" s="1"/>
  <c r="B18" s="1"/>
  <c r="B19" s="1"/>
  <c r="B20" s="1"/>
  <c r="B21" s="1"/>
  <c r="B22" s="1"/>
  <c r="B23" s="1"/>
  <c r="B24" s="1"/>
  <c r="B25" s="1"/>
  <c r="B26" s="1"/>
  <c r="B27" s="1"/>
  <c r="B28" s="1"/>
  <c r="B29" s="1"/>
  <c r="B30" s="1"/>
  <c r="B31" s="1"/>
  <c r="B32" s="1"/>
  <c r="B33" s="1"/>
  <c r="B34" s="1"/>
  <c r="B9"/>
  <c r="B9" i="14"/>
  <c r="B8"/>
  <c r="B11" i="13"/>
  <c r="B9"/>
  <c r="B10" s="1"/>
  <c r="B8" i="36"/>
  <c r="B8" i="22"/>
  <c r="B29" i="8"/>
  <c r="A28"/>
  <c r="B39" i="6"/>
  <c r="A38"/>
  <c r="K12" i="40"/>
  <c r="F13"/>
  <c r="F12"/>
  <c r="B13"/>
  <c r="A12" s="1"/>
  <c r="B59" i="1" s="1"/>
  <c r="K21" i="41"/>
  <c r="F22"/>
  <c r="F21"/>
  <c r="K15" i="42"/>
  <c r="F16"/>
  <c r="F15"/>
  <c r="B16"/>
  <c r="A15" s="1"/>
  <c r="B61" i="1" s="1"/>
  <c r="B9" i="43"/>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8"/>
  <c r="B8" i="41"/>
  <c r="B9" s="1"/>
  <c r="B10" s="1"/>
  <c r="B11" s="1"/>
  <c r="B12" s="1"/>
  <c r="B13" s="1"/>
  <c r="B14" s="1"/>
  <c r="B15" s="1"/>
  <c r="B16" s="1"/>
  <c r="B17" s="1"/>
  <c r="B18" s="1"/>
  <c r="B19" s="1"/>
  <c r="B20" s="1"/>
  <c r="B8" i="39"/>
  <c r="B9" s="1"/>
  <c r="B10" s="1"/>
  <c r="B11" s="1"/>
  <c r="B11" i="38"/>
  <c r="B12" s="1"/>
  <c r="B13" s="1"/>
  <c r="B14" s="1"/>
  <c r="B9"/>
  <c r="B10" s="1"/>
  <c r="B8"/>
  <c r="B9" i="52"/>
  <c r="B10" s="1"/>
  <c r="B11" s="1"/>
  <c r="B8"/>
  <c r="B9" i="35"/>
  <c r="B10" s="1"/>
  <c r="B11" s="1"/>
  <c r="B12" s="1"/>
  <c r="B13" s="1"/>
  <c r="B14" s="1"/>
  <c r="B15" s="1"/>
  <c r="B16" s="1"/>
  <c r="B17" s="1"/>
  <c r="B18" s="1"/>
  <c r="B19" s="1"/>
  <c r="B20" s="1"/>
  <c r="B21" s="1"/>
  <c r="B22" s="1"/>
  <c r="B23" s="1"/>
  <c r="B24" s="1"/>
  <c r="B25" s="1"/>
  <c r="B8"/>
  <c r="B8" i="34"/>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8" i="33"/>
  <c r="B9" s="1"/>
  <c r="B10" s="1"/>
  <c r="B11" s="1"/>
  <c r="B12" s="1"/>
  <c r="B13" s="1"/>
  <c r="B14" s="1"/>
  <c r="B15" s="1"/>
  <c r="B16" s="1"/>
  <c r="B17" s="1"/>
  <c r="B18" s="1"/>
  <c r="B19" s="1"/>
  <c r="B20" s="1"/>
  <c r="B21" s="1"/>
  <c r="B22" s="1"/>
  <c r="B23" s="1"/>
  <c r="B24" s="1"/>
  <c r="B9" i="32"/>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8"/>
  <c r="B9" i="31"/>
  <c r="B10" s="1"/>
  <c r="B11" s="1"/>
  <c r="B8"/>
  <c r="B9" i="30"/>
  <c r="B10" s="1"/>
  <c r="B11" s="1"/>
  <c r="B8"/>
  <c r="B8" i="51"/>
  <c r="B9" s="1"/>
  <c r="B10" s="1"/>
  <c r="B9" i="54"/>
  <c r="B10" s="1"/>
  <c r="B11" s="1"/>
  <c r="B12" s="1"/>
  <c r="B8"/>
  <c r="B9" i="53"/>
  <c r="B10" s="1"/>
  <c r="B11" s="1"/>
  <c r="B8"/>
  <c r="B9" i="50"/>
  <c r="B10" s="1"/>
  <c r="B11" s="1"/>
  <c r="B8"/>
  <c r="B8" i="28"/>
  <c r="B9" s="1"/>
  <c r="B10" s="1"/>
  <c r="B11" s="1"/>
  <c r="B12" s="1"/>
  <c r="B13" s="1"/>
  <c r="B14" s="1"/>
  <c r="B15" s="1"/>
  <c r="B16" s="1"/>
  <c r="B17" s="1"/>
  <c r="B18" s="1"/>
  <c r="B19" s="1"/>
  <c r="B20" s="1"/>
  <c r="B21" s="1"/>
  <c r="B22" s="1"/>
  <c r="B23" s="1"/>
  <c r="B24" s="1"/>
  <c r="B25" s="1"/>
  <c r="B9" i="27"/>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8"/>
  <c r="B8" i="26"/>
  <c r="B9" s="1"/>
  <c r="B10" s="1"/>
  <c r="B11" s="1"/>
  <c r="B12" s="1"/>
  <c r="B13" s="1"/>
  <c r="B14" s="1"/>
  <c r="B15" s="1"/>
  <c r="B16" s="1"/>
  <c r="B17" s="1"/>
  <c r="B18" s="1"/>
  <c r="B19" s="1"/>
  <c r="B20" s="1"/>
  <c r="B21" s="1"/>
  <c r="B22" s="1"/>
  <c r="B23" s="1"/>
  <c r="B24" s="1"/>
  <c r="B9" i="25"/>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8"/>
  <c r="B8" i="49"/>
  <c r="B9" s="1"/>
  <c r="B10" s="1"/>
  <c r="B11" s="1"/>
  <c r="B8" i="20"/>
  <c r="B9" s="1"/>
  <c r="B10" s="1"/>
  <c r="B9" i="46"/>
  <c r="B10" s="1"/>
  <c r="B11" s="1"/>
  <c r="B8"/>
  <c r="B9" i="48"/>
  <c r="B10" s="1"/>
  <c r="B11" s="1"/>
  <c r="B12" s="1"/>
  <c r="B13" s="1"/>
  <c r="B14" s="1"/>
  <c r="B15" s="1"/>
  <c r="B8"/>
  <c r="B8" i="47"/>
  <c r="B9" s="1"/>
  <c r="B10" s="1"/>
  <c r="B11" s="1"/>
  <c r="B12" s="1"/>
  <c r="B13" s="1"/>
  <c r="B14" s="1"/>
  <c r="B15" s="1"/>
  <c r="B16" s="1"/>
  <c r="B17" s="1"/>
  <c r="B18" s="1"/>
  <c r="B8" i="45"/>
  <c r="B9" s="1"/>
  <c r="B10" s="1"/>
  <c r="B11" s="1"/>
  <c r="B8" i="19"/>
  <c r="B9" s="1"/>
  <c r="B10" s="1"/>
  <c r="B11" s="1"/>
  <c r="B12" s="1"/>
  <c r="B13" s="1"/>
  <c r="B14" s="1"/>
  <c r="B15" s="1"/>
  <c r="B16" s="1"/>
  <c r="B17" s="1"/>
  <c r="B18" s="1"/>
  <c r="B19" s="1"/>
  <c r="B20" s="1"/>
  <c r="B21" s="1"/>
  <c r="B22" s="1"/>
  <c r="B23" s="1"/>
  <c r="B24" s="1"/>
  <c r="B25" s="1"/>
  <c r="B8" i="1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10" i="17"/>
  <c r="B11" s="1"/>
  <c r="B135" i="16"/>
  <c r="B136" s="1"/>
  <c r="F13" i="39"/>
  <c r="B13"/>
  <c r="K12"/>
  <c r="F12"/>
  <c r="D12" s="1"/>
  <c r="A12"/>
  <c r="F18" i="52"/>
  <c r="K17"/>
  <c r="F17"/>
  <c r="F18" i="31"/>
  <c r="K17"/>
  <c r="F17"/>
  <c r="F18" i="54"/>
  <c r="K17"/>
  <c r="F17"/>
  <c r="F20" i="53"/>
  <c r="K19"/>
  <c r="F19"/>
  <c r="F20" i="30"/>
  <c r="K19"/>
  <c r="F19"/>
  <c r="F19" i="51"/>
  <c r="B19"/>
  <c r="K18"/>
  <c r="F18"/>
  <c r="D18" s="1"/>
  <c r="A18"/>
  <c r="K12" i="29"/>
  <c r="F13"/>
  <c r="F12"/>
  <c r="B13"/>
  <c r="A12" s="1"/>
  <c r="F18" i="50"/>
  <c r="K17"/>
  <c r="F17"/>
  <c r="F19" i="49"/>
  <c r="K18"/>
  <c r="F18"/>
  <c r="F21" i="20"/>
  <c r="K20"/>
  <c r="F20"/>
  <c r="K36" i="44"/>
  <c r="F36"/>
  <c r="K17" i="48"/>
  <c r="F18"/>
  <c r="F17"/>
  <c r="K19" i="47"/>
  <c r="F19"/>
  <c r="F20"/>
  <c r="F22" i="7"/>
  <c r="F21"/>
  <c r="D21" s="1"/>
  <c r="F19" i="45"/>
  <c r="F18"/>
  <c r="K18"/>
  <c r="K21" i="7"/>
  <c r="B22"/>
  <c r="F18" i="46"/>
  <c r="K17"/>
  <c r="F17"/>
  <c r="B12" i="52"/>
  <c r="B12" i="31"/>
  <c r="B13"/>
  <c r="B12" i="30"/>
  <c r="B13" s="1"/>
  <c r="B14" s="1"/>
  <c r="B15" s="1"/>
  <c r="B16" s="1"/>
  <c r="B17" s="1"/>
  <c r="B18" s="1"/>
  <c r="B13" i="54"/>
  <c r="B14" s="1"/>
  <c r="B12" i="53"/>
  <c r="B13"/>
  <c r="B14" s="1"/>
  <c r="B12" i="50"/>
  <c r="B12" i="49"/>
  <c r="B13" s="1"/>
  <c r="B14" s="1"/>
  <c r="B11" i="20"/>
  <c r="B12"/>
  <c r="B12" i="46"/>
  <c r="B13"/>
  <c r="B14" s="1"/>
  <c r="B18" i="48"/>
  <c r="A17" s="1"/>
  <c r="B20" i="47"/>
  <c r="A19" s="1"/>
  <c r="B12" i="45"/>
  <c r="B13" s="1"/>
  <c r="D15" i="42"/>
  <c r="K38" i="43"/>
  <c r="F39"/>
  <c r="F38"/>
  <c r="B39"/>
  <c r="A38" s="1"/>
  <c r="D12" i="40"/>
  <c r="F16" i="38"/>
  <c r="B16"/>
  <c r="K15"/>
  <c r="F15"/>
  <c r="D15" s="1"/>
  <c r="A15"/>
  <c r="F14" i="37"/>
  <c r="B14"/>
  <c r="K13"/>
  <c r="F13"/>
  <c r="D13" s="1"/>
  <c r="A13"/>
  <c r="F28" i="36"/>
  <c r="F27"/>
  <c r="K27"/>
  <c r="F27" i="35"/>
  <c r="B27"/>
  <c r="K26"/>
  <c r="F26"/>
  <c r="D26" s="1"/>
  <c r="F283" i="34"/>
  <c r="K282"/>
  <c r="F282"/>
  <c r="F26" i="33"/>
  <c r="B26"/>
  <c r="K25"/>
  <c r="F25"/>
  <c r="D25" s="1"/>
  <c r="A25"/>
  <c r="F282" i="32"/>
  <c r="B282"/>
  <c r="A281"/>
  <c r="K281"/>
  <c r="F281"/>
  <c r="D12" i="29"/>
  <c r="F27" i="28"/>
  <c r="B27"/>
  <c r="K26"/>
  <c r="F26"/>
  <c r="D26" s="1"/>
  <c r="F283" i="27"/>
  <c r="B283"/>
  <c r="A282" s="1"/>
  <c r="K282"/>
  <c r="F282"/>
  <c r="F26" i="26"/>
  <c r="B26"/>
  <c r="K25"/>
  <c r="F25"/>
  <c r="D25" s="1"/>
  <c r="A25"/>
  <c r="F282" i="25"/>
  <c r="B282"/>
  <c r="A281"/>
  <c r="K281"/>
  <c r="F281"/>
  <c r="F14" i="24"/>
  <c r="B14"/>
  <c r="K13"/>
  <c r="F13"/>
  <c r="D13" s="1"/>
  <c r="A13"/>
  <c r="F14" i="23"/>
  <c r="B14"/>
  <c r="A13" s="1"/>
  <c r="K13"/>
  <c r="F13"/>
  <c r="D13"/>
  <c r="F32" i="22"/>
  <c r="F31"/>
  <c r="K31"/>
  <c r="F36" i="21"/>
  <c r="K36"/>
  <c r="K26" i="19"/>
  <c r="F27"/>
  <c r="F26"/>
  <c r="B27"/>
  <c r="A26" s="1"/>
  <c r="K282" i="18"/>
  <c r="F283"/>
  <c r="F282"/>
  <c r="K25" i="17"/>
  <c r="F26"/>
  <c r="F25"/>
  <c r="K281" i="16"/>
  <c r="F282"/>
  <c r="F281"/>
  <c r="K38" i="15"/>
  <c r="F39"/>
  <c r="F38"/>
  <c r="K36" i="14"/>
  <c r="F36"/>
  <c r="K36" i="13"/>
  <c r="F36"/>
  <c r="K14" i="12"/>
  <c r="F15"/>
  <c r="F14"/>
  <c r="D14" s="1"/>
  <c r="B15"/>
  <c r="K13" i="11"/>
  <c r="F14"/>
  <c r="F13"/>
  <c r="B14"/>
  <c r="A13"/>
  <c r="K15" i="10"/>
  <c r="F16"/>
  <c r="F15"/>
  <c r="B16"/>
  <c r="A15" s="1"/>
  <c r="K11" i="9"/>
  <c r="F12"/>
  <c r="F11"/>
  <c r="B12"/>
  <c r="A11"/>
  <c r="F22" i="5"/>
  <c r="F21"/>
  <c r="K28" i="8"/>
  <c r="F29"/>
  <c r="F28"/>
  <c r="D28" s="1"/>
  <c r="K38" i="6"/>
  <c r="F39"/>
  <c r="F38"/>
  <c r="K21" i="5"/>
  <c r="B22"/>
  <c r="A21" s="1"/>
  <c r="K12" i="4"/>
  <c r="F13"/>
  <c r="F12"/>
  <c r="D12" s="1"/>
  <c r="B13"/>
  <c r="A12"/>
  <c r="K9" i="3"/>
  <c r="F10"/>
  <c r="F9"/>
  <c r="D9" s="1"/>
  <c r="B10"/>
  <c r="A9"/>
  <c r="K12" i="2"/>
  <c r="D12"/>
  <c r="A14" i="12"/>
  <c r="A10" i="1"/>
  <c r="B10"/>
  <c r="D38" i="43"/>
  <c r="A26" i="35"/>
  <c r="D281" i="32"/>
  <c r="A26" i="28"/>
  <c r="D282" i="27"/>
  <c r="D281" i="25"/>
  <c r="D26" i="19"/>
  <c r="D13" i="11"/>
  <c r="D11" i="9"/>
  <c r="D38" i="6"/>
  <c r="D21" i="5"/>
  <c r="A21" i="7"/>
  <c r="B283" i="34"/>
  <c r="A282" s="1"/>
  <c r="B37" i="1" l="1"/>
  <c r="A37"/>
  <c r="B14" i="45"/>
  <c r="B15" s="1"/>
  <c r="B16" s="1"/>
  <c r="B17" s="1"/>
  <c r="B19"/>
  <c r="A30" i="1"/>
  <c r="B30"/>
  <c r="B137" i="16"/>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78" i="18"/>
  <c r="B279" s="1"/>
  <c r="B280" s="1"/>
  <c r="B281" s="1"/>
  <c r="B283"/>
  <c r="B18" i="1"/>
  <c r="A18"/>
  <c r="B41"/>
  <c r="A41"/>
  <c r="B29"/>
  <c r="A29"/>
  <c r="B15" i="46"/>
  <c r="B16" s="1"/>
  <c r="B19" i="49"/>
  <c r="B15"/>
  <c r="B16" s="1"/>
  <c r="B17" s="1"/>
  <c r="B15" i="53"/>
  <c r="B16" s="1"/>
  <c r="B17" s="1"/>
  <c r="B18" s="1"/>
  <c r="B15" i="54"/>
  <c r="B16" s="1"/>
  <c r="A46" i="1"/>
  <c r="B46"/>
  <c r="B12" i="17"/>
  <c r="B13" s="1"/>
  <c r="B14" s="1"/>
  <c r="B15" s="1"/>
  <c r="B16" s="1"/>
  <c r="B17" s="1"/>
  <c r="B18" s="1"/>
  <c r="B19" s="1"/>
  <c r="B20" s="1"/>
  <c r="B21" s="1"/>
  <c r="B22" s="1"/>
  <c r="B23" s="1"/>
  <c r="B24" s="1"/>
  <c r="B21" i="20"/>
  <c r="B18" i="52"/>
  <c r="B20" i="1"/>
  <c r="A20"/>
  <c r="B17"/>
  <c r="A17"/>
  <c r="B19"/>
  <c r="A19"/>
  <c r="B15"/>
  <c r="A15"/>
  <c r="A42"/>
  <c r="B42"/>
  <c r="B53"/>
  <c r="A53"/>
  <c r="B11"/>
  <c r="A11"/>
  <c r="B12"/>
  <c r="A12"/>
  <c r="A40"/>
  <c r="B40"/>
  <c r="B51"/>
  <c r="A51"/>
  <c r="B55"/>
  <c r="A55"/>
  <c r="B57"/>
  <c r="A57"/>
  <c r="A58"/>
  <c r="B58"/>
  <c r="D282" i="34"/>
  <c r="D15" i="10"/>
  <c r="D17" i="48"/>
  <c r="D19" i="47"/>
  <c r="B13" i="20"/>
  <c r="B14" s="1"/>
  <c r="B15" s="1"/>
  <c r="B16" s="1"/>
  <c r="B17" s="1"/>
  <c r="B18" s="1"/>
  <c r="B19" s="1"/>
  <c r="B13" i="50"/>
  <c r="B14" s="1"/>
  <c r="B15" s="1"/>
  <c r="B16" s="1"/>
  <c r="B20" i="30"/>
  <c r="B14" i="31"/>
  <c r="B15" s="1"/>
  <c r="B16" s="1"/>
  <c r="B13" i="52"/>
  <c r="B14" s="1"/>
  <c r="B15" s="1"/>
  <c r="B16" s="1"/>
  <c r="A52" i="1"/>
  <c r="B52"/>
  <c r="A38"/>
  <c r="B38"/>
  <c r="B39"/>
  <c r="A39"/>
  <c r="A50"/>
  <c r="B50"/>
  <c r="A62"/>
  <c r="B62"/>
  <c r="B47"/>
  <c r="A47"/>
  <c r="B16"/>
  <c r="A16"/>
  <c r="B9" i="22"/>
  <c r="B10" s="1"/>
  <c r="B11" s="1"/>
  <c r="B12" s="1"/>
  <c r="B13" s="1"/>
  <c r="B14" s="1"/>
  <c r="B15" s="1"/>
  <c r="B16" s="1"/>
  <c r="B17" s="1"/>
  <c r="B18" s="1"/>
  <c r="B19" s="1"/>
  <c r="B20" s="1"/>
  <c r="B21" s="1"/>
  <c r="B22" s="1"/>
  <c r="B23" s="1"/>
  <c r="B24" s="1"/>
  <c r="B25" s="1"/>
  <c r="B26" s="1"/>
  <c r="B27" s="1"/>
  <c r="B28" s="1"/>
  <c r="B29" s="1"/>
  <c r="B30" s="1"/>
  <c r="B32"/>
  <c r="A31" s="1"/>
  <c r="B9" i="36"/>
  <c r="B10" s="1"/>
  <c r="B11" s="1"/>
  <c r="B12" s="1"/>
  <c r="B13" s="1"/>
  <c r="B14" s="1"/>
  <c r="B15" s="1"/>
  <c r="B16" s="1"/>
  <c r="B17" s="1"/>
  <c r="B18" s="1"/>
  <c r="B19" s="1"/>
  <c r="B20" s="1"/>
  <c r="B21" s="1"/>
  <c r="B22" s="1"/>
  <c r="B23" s="1"/>
  <c r="B24" s="1"/>
  <c r="B25" s="1"/>
  <c r="B26" s="1"/>
  <c r="B28"/>
  <c r="B10" i="14"/>
  <c r="B11" s="1"/>
  <c r="B12" s="1"/>
  <c r="B13" s="1"/>
  <c r="B14" s="1"/>
  <c r="B15" s="1"/>
  <c r="B16" s="1"/>
  <c r="B17" s="1"/>
  <c r="B37"/>
  <c r="A61" i="1"/>
  <c r="B12" i="13"/>
  <c r="B13" s="1"/>
  <c r="B14" s="1"/>
  <c r="B15" s="1"/>
  <c r="B16" s="1"/>
  <c r="B17" s="1"/>
  <c r="B18" s="1"/>
  <c r="B19" s="1"/>
  <c r="B20" s="1"/>
  <c r="B21" s="1"/>
  <c r="B22" s="1"/>
  <c r="B23" s="1"/>
  <c r="B24" s="1"/>
  <c r="B25" s="1"/>
  <c r="B26" s="1"/>
  <c r="B27" s="1"/>
  <c r="B28" s="1"/>
  <c r="B29" s="1"/>
  <c r="B30" s="1"/>
  <c r="B31" s="1"/>
  <c r="B32" s="1"/>
  <c r="B33" s="1"/>
  <c r="B34" s="1"/>
  <c r="B35" s="1"/>
  <c r="B14" i="1"/>
  <c r="A14"/>
  <c r="B9" i="44"/>
  <c r="B10" s="1"/>
  <c r="B11" s="1"/>
  <c r="B12" s="1"/>
  <c r="B13" s="1"/>
  <c r="B14" s="1"/>
  <c r="B15" s="1"/>
  <c r="B16" s="1"/>
  <c r="B17" s="1"/>
  <c r="B18" s="1"/>
  <c r="B19" s="1"/>
  <c r="B20" s="1"/>
  <c r="B21" s="1"/>
  <c r="B22" s="1"/>
  <c r="B23" s="1"/>
  <c r="B24" s="1"/>
  <c r="B25" s="1"/>
  <c r="B26" s="1"/>
  <c r="B27" s="1"/>
  <c r="B28" s="1"/>
  <c r="B29" s="1"/>
  <c r="B30" s="1"/>
  <c r="B31" s="1"/>
  <c r="B32" s="1"/>
  <c r="B22" i="41"/>
  <c r="A59" i="1"/>
  <c r="B37" i="21"/>
  <c r="B39" i="15"/>
  <c r="A38" l="1"/>
  <c r="D38"/>
  <c r="A36" i="14"/>
  <c r="D36"/>
  <c r="A27" i="36"/>
  <c r="D27"/>
  <c r="B36" i="1"/>
  <c r="A36"/>
  <c r="A17" i="52"/>
  <c r="D17"/>
  <c r="A20" i="20"/>
  <c r="D20"/>
  <c r="A18" i="49"/>
  <c r="D18"/>
  <c r="A36" i="21"/>
  <c r="D36"/>
  <c r="A21" i="41"/>
  <c r="D21"/>
  <c r="D19" i="30"/>
  <c r="A19"/>
  <c r="B37" i="13"/>
  <c r="D31" i="22"/>
  <c r="B37" i="44"/>
  <c r="B18" i="31"/>
  <c r="B26" i="17"/>
  <c r="B18" i="54"/>
  <c r="B20" i="53"/>
  <c r="B18" i="46"/>
  <c r="B18" i="50"/>
  <c r="A282" i="18"/>
  <c r="D282"/>
  <c r="A18" i="45"/>
  <c r="D18"/>
  <c r="B282" i="16"/>
  <c r="A281" l="1"/>
  <c r="D281"/>
  <c r="A28" i="1"/>
  <c r="B28"/>
  <c r="A26"/>
  <c r="B26"/>
  <c r="A17" i="46"/>
  <c r="D17"/>
  <c r="D17" i="54"/>
  <c r="A17"/>
  <c r="A17" i="31"/>
  <c r="D17"/>
  <c r="A36" i="13"/>
  <c r="D36"/>
  <c r="A60" i="1"/>
  <c r="B60"/>
  <c r="A35"/>
  <c r="B35"/>
  <c r="F37" i="21"/>
  <c r="B34" i="1"/>
  <c r="A34"/>
  <c r="B33"/>
  <c r="A33"/>
  <c r="A56"/>
  <c r="B56"/>
  <c r="B54"/>
  <c r="A54"/>
  <c r="B22"/>
  <c r="A22"/>
  <c r="F37" i="14"/>
  <c r="B23" i="1"/>
  <c r="A23"/>
  <c r="D17" i="50"/>
  <c r="A17"/>
  <c r="D19" i="53"/>
  <c r="A19"/>
  <c r="D25" i="17"/>
  <c r="A36" i="44"/>
  <c r="D36"/>
  <c r="A48" i="1"/>
  <c r="B48"/>
  <c r="B25" l="1"/>
  <c r="A25"/>
  <c r="B21"/>
  <c r="A21"/>
  <c r="F37" i="13"/>
  <c r="B49" i="1"/>
  <c r="A49"/>
  <c r="B31"/>
  <c r="A31"/>
  <c r="A24"/>
  <c r="B24"/>
  <c r="A32"/>
  <c r="B32"/>
  <c r="F37" i="44"/>
  <c r="A44" i="1"/>
  <c r="B44"/>
  <c r="B43"/>
  <c r="A43"/>
  <c r="B45"/>
  <c r="A45"/>
  <c r="B64" l="1"/>
  <c r="A64"/>
  <c r="A67" s="1"/>
</calcChain>
</file>

<file path=xl/sharedStrings.xml><?xml version="1.0" encoding="utf-8"?>
<sst xmlns="http://schemas.openxmlformats.org/spreadsheetml/2006/main" count="19217" uniqueCount="1332">
  <si>
    <t>Parameter 5, Type String, Test Case 25</t>
  </si>
  <si>
    <t>Enable Parameter 5, enter valid name, select String, enter invalid test case 25, click create problem</t>
  </si>
  <si>
    <t>Parameter 1, Type Int[], Test Case 1</t>
  </si>
  <si>
    <t>Enable Parameter 1, enter valid name, select Int[], enter invalid test case 1, click create problem</t>
  </si>
  <si>
    <t>Parameter 2, Type Int[], Test Case 1</t>
  </si>
  <si>
    <t>Enable Parameter 2, enter valid name, select Int[], enter invalid test case 1, click create problem</t>
  </si>
  <si>
    <t>Parameter 3, Type Int[], Test Case 1</t>
  </si>
  <si>
    <t>Enable Parameter 3, enter valid name, select Int[], enter invalid test case 1, click create problem</t>
  </si>
  <si>
    <t>Parameter 4, Type Int[], Test Case 1</t>
  </si>
  <si>
    <t>Enable Parameter 4, enter valid name, select Int[], enter invalid test case 1, click create problem</t>
  </si>
  <si>
    <t>Parameter 5, Type Int[], Test Case 1</t>
  </si>
  <si>
    <t>Enable Parameter 5, enter valid name, select Int[], enter invalid test case 1, click create problem</t>
  </si>
  <si>
    <t>Parameter 1, Type Int[], Test Case 2</t>
  </si>
  <si>
    <t>Enable Parameter 1, enter valid name, select Int[], enter invalid test case 2, click create problem</t>
  </si>
  <si>
    <t>Parameter 2, Type Int[], Test Case 2</t>
  </si>
  <si>
    <t>Enable Parameter 2, enter valid name, select Int[], enter invalid test case 2, click create problem</t>
  </si>
  <si>
    <t>Parameter 3, Type Int[], Test Case 2</t>
  </si>
  <si>
    <t>Enable Parameter 3, enter valid name, select Int[], enter invalid test case 2, click create problem</t>
  </si>
  <si>
    <t>Parameter 4, Type Int[], Test Case 2</t>
  </si>
  <si>
    <t>Enable Parameter 4, enter valid name, select Int[], enter invalid test case 2, click create problem</t>
  </si>
  <si>
    <t>Parameter 5, Type Int[], Test Case 2</t>
  </si>
  <si>
    <t>Enable Parameter 5, enter valid name, select Int[], enter invalid test case 2, click create problem</t>
  </si>
  <si>
    <t>Parameter 1, Type Int[], Test Case 25</t>
  </si>
  <si>
    <t>Enable Parameter 1, enter valid name, select Int[], enter invalid test case 25, click create problem</t>
  </si>
  <si>
    <t>Parameter 2, Type Int[], Test Case 25</t>
  </si>
  <si>
    <t>Enable Parameter 2, enter valid name, select Int[], enter invalid test case 25, click create problem</t>
  </si>
  <si>
    <t>Parameter 3, Type Int[], Test Case 25</t>
  </si>
  <si>
    <t>Enable Parameter 3, enter valid name, select Int[], enter invalid test case 25, click create problem</t>
  </si>
  <si>
    <t>Parameter 4, Type Int[], Test Case 25</t>
  </si>
  <si>
    <t>Enable Parameter 4, enter valid name, select Int[], enter invalid test case 25, click create problem</t>
  </si>
  <si>
    <t>Parameter 5, Type Int[], Test Case 25</t>
  </si>
  <si>
    <t>Enable Parameter 5, enter valid name, select Int[], enter invalid test case 25, click create problem</t>
  </si>
  <si>
    <t>Parameter 1, Type char[], Test Case 1</t>
  </si>
  <si>
    <t>Enable Parameter 1, enter valid name, select char[], enter invalid test case 1, click create problem</t>
  </si>
  <si>
    <t>Parameter 2, Type char[], Test Case 1</t>
  </si>
  <si>
    <t>Enable Parameter 2, enter valid name, select char[], enter invalid test case 1, click create problem</t>
  </si>
  <si>
    <t>Parameter 3, Type char[], Test Case 1</t>
  </si>
  <si>
    <t>Enable Parameter 3, enter valid name, select char[], enter invalid test case 1, click create problem</t>
  </si>
  <si>
    <t>Parameter 4, Type char[], Test Case 1</t>
  </si>
  <si>
    <t>Enable Parameter 4, enter valid name, select char[], enter invalid test case 1, click create problem</t>
  </si>
  <si>
    <t>Parameter 5, Type char[], Test Case 1</t>
  </si>
  <si>
    <t>Enable Parameter 5, enter valid name, select char[], enter invalid test case 1, click create problem</t>
  </si>
  <si>
    <t>Parameter 1, Type char[], Test Case 2</t>
  </si>
  <si>
    <t>Enable Parameter 1, enter valid name, select char[], enter invalid test case 2, click create problem</t>
  </si>
  <si>
    <t>Parameter 2, Type char[], Test Case 2</t>
  </si>
  <si>
    <t>Enable Parameter 2, enter valid name, select char[], enter invalid test case 2, click create problem</t>
  </si>
  <si>
    <t>Parameter 3, Type char[], Test Case 2</t>
  </si>
  <si>
    <t>Enable Parameter 3, enter valid name, select char[], enter invalid test case 2, click create problem</t>
  </si>
  <si>
    <t>Parameter 4, Type char[], Test Case 2</t>
  </si>
  <si>
    <t>Enable Parameter 4, enter valid name, select char[], enter invalid test case 2, click create problem</t>
  </si>
  <si>
    <t>Parameter 5, Type char[], Test Case 2</t>
  </si>
  <si>
    <t>Enable Parameter 5, enter valid name, select char[], enter invalid test case 2, click create problem</t>
  </si>
  <si>
    <t>Parameter 1, Type char[], Test Case 25</t>
  </si>
  <si>
    <t>Enable Parameter 1, enter valid name, select char[], enter invalid test case 25, click create problem</t>
  </si>
  <si>
    <t>Parameter 2, Type char[], Test Case 25</t>
  </si>
  <si>
    <t>Enable Parameter 2, enter valid name, select char[], enter invalid test case 25, click create problem</t>
  </si>
  <si>
    <t>Private Pool, filter dropdown</t>
  </si>
  <si>
    <t>Select  problems to filter out of pool.</t>
  </si>
  <si>
    <t>Check that correct problems are displayed in pool for each possible selection from the filter dropdown in private pool</t>
  </si>
  <si>
    <t>Check that correct problems are displayed in pool for each possible selection from the filter dropdown in course pool</t>
  </si>
  <si>
    <t>Global Pool, filter dropdown</t>
  </si>
  <si>
    <t>Correct problem types are displayed in pool according to filter</t>
  </si>
  <si>
    <t>Load page to edit problem, check old problem set info is already filled in</t>
  </si>
  <si>
    <t>Previous problem set info is automatically filled in</t>
  </si>
  <si>
    <t>Admin. Edit Problem Set Unit Test</t>
  </si>
  <si>
    <t>Allows the Administrator to edit a problem set that is already created</t>
  </si>
  <si>
    <t>C.C. Create Faculty Unit Test</t>
  </si>
  <si>
    <t>Allow a C.C to create a Faculty account</t>
  </si>
  <si>
    <t>C.C. Manage Pools Unit Test</t>
  </si>
  <si>
    <t>Allow C.C. to manage problems and sets in their pools</t>
  </si>
  <si>
    <t>Unit 19</t>
  </si>
  <si>
    <t>Unit 20</t>
  </si>
  <si>
    <t>Unit 21</t>
  </si>
  <si>
    <t>C.C. Manage Courses Unit Test</t>
  </si>
  <si>
    <t>Allow C.C to manage their courses</t>
  </si>
  <si>
    <t>C.C. Manage Sandbox Unit Test</t>
  </si>
  <si>
    <t>Allow C.C. to manage and save unfinished problems to be completed at a later time</t>
  </si>
  <si>
    <t>Admin. Manage Sandbox Unit Test</t>
  </si>
  <si>
    <t>Unit 22</t>
  </si>
  <si>
    <t>C.C. Create Problem Unit Test</t>
  </si>
  <si>
    <t>Unit 23</t>
  </si>
  <si>
    <t>Unit 24</t>
  </si>
  <si>
    <t>Allow a C.C. to create problem</t>
  </si>
  <si>
    <t>Unit 25</t>
  </si>
  <si>
    <t>C.C. Create Problem Set Unit Test</t>
  </si>
  <si>
    <t>Allow C.C to create a problem set</t>
  </si>
  <si>
    <t>Admin. Create Problem Set Unit Test</t>
  </si>
  <si>
    <t>C.C. Edit Problem Unit Test</t>
  </si>
  <si>
    <t>Allow a C.C. to edit a problem</t>
  </si>
  <si>
    <t>Unit 26</t>
  </si>
  <si>
    <t>C.C. Edit Problem</t>
  </si>
  <si>
    <t>C.C. Edit Problem Set</t>
  </si>
  <si>
    <t>C.C. Edit Problem Set Unit Test</t>
  </si>
  <si>
    <t>Allows a C.C. to edit a problem set that has already been created</t>
  </si>
  <si>
    <t>Unit 27</t>
  </si>
  <si>
    <t>Null grade value.</t>
  </si>
  <si>
    <t>Delete a grade value.</t>
  </si>
  <si>
    <t>Click grade value, input null value, press enter.</t>
  </si>
  <si>
    <t>Displays message "Please enter grade value"</t>
  </si>
  <si>
    <t>Input incorrect letter value.</t>
  </si>
  <si>
    <t>Replace grade with invalid letter value.</t>
  </si>
  <si>
    <t>Click grade value, input letter value, press enter.</t>
  </si>
  <si>
    <t>Displays error message, "Invalid grade input"</t>
  </si>
  <si>
    <t>Input incorrect integer value.</t>
  </si>
  <si>
    <t>Replace grade with invalid integer value.</t>
  </si>
  <si>
    <t>Click grade value, input integer value, press enter.</t>
  </si>
  <si>
    <t>Input incorrect double value.</t>
  </si>
  <si>
    <t>Replace grade with invalid double value.</t>
  </si>
  <si>
    <t>Click grade value, input double value, press enter.</t>
  </si>
  <si>
    <t>Input incorrect float value.</t>
  </si>
  <si>
    <t>Replace grade with invalid float value.</t>
  </si>
  <si>
    <t>Click grade value, input float value, press enter.</t>
  </si>
  <si>
    <t>Input incorrect special character value.</t>
  </si>
  <si>
    <t>Replace grade with invalid special character value.</t>
  </si>
  <si>
    <t>Click grade value, input special character value, press enter.</t>
  </si>
  <si>
    <t>Input correct grade value</t>
  </si>
  <si>
    <t>Replace grade with valid grade value.</t>
  </si>
  <si>
    <t>Click grade value, input  valid grade value, press enter.</t>
  </si>
  <si>
    <t>Faculty Gradebook Unit Test</t>
  </si>
  <si>
    <t>Unit 29</t>
  </si>
  <si>
    <t>Unit 28</t>
  </si>
  <si>
    <t>Unit 30</t>
  </si>
  <si>
    <t>Unit 31</t>
  </si>
  <si>
    <t>Allow a Faculty User to create a problem</t>
  </si>
  <si>
    <t>Faculty Create Problem Unit Test</t>
  </si>
  <si>
    <t>Allow a Faculty User to create a problem set</t>
  </si>
  <si>
    <t>Faculty Create Problem Set Unit Test</t>
  </si>
  <si>
    <t>Unit 32</t>
  </si>
  <si>
    <t>Faculty Edit Problem</t>
  </si>
  <si>
    <t>Faculty Edit Problem Set</t>
  </si>
  <si>
    <t>Unit 33</t>
  </si>
  <si>
    <t>Allow a Faculty User to edit a problem</t>
  </si>
  <si>
    <t>Faculty Edit Problem Unit Test</t>
  </si>
  <si>
    <t>Faculty Edit Problem Set Unit Test</t>
  </si>
  <si>
    <t>Unit 34</t>
  </si>
  <si>
    <t>Allows a Faculty User to edit a problem set that has already been created</t>
  </si>
  <si>
    <t>Faculty Manage Pools Unit Test</t>
  </si>
  <si>
    <t>Allow Faculty Users to manage problems and sets in their pools</t>
  </si>
  <si>
    <t>Unit 35</t>
  </si>
  <si>
    <t>Unit 36</t>
  </si>
  <si>
    <t>Allow Faculty to manage and save unfinished problems to be completed at a later time</t>
  </si>
  <si>
    <t>Faculty Manage Sandbox Unit Test</t>
  </si>
  <si>
    <t>Unit 37</t>
  </si>
  <si>
    <t>Unit 38</t>
  </si>
  <si>
    <t>Allow student to attempt to answer a problem</t>
  </si>
  <si>
    <t>Null field value.</t>
  </si>
  <si>
    <t>Leave code field blank.</t>
  </si>
  <si>
    <t>Press submit button.</t>
  </si>
  <si>
    <t>Displays message "Please Correct Indicated Fields."</t>
  </si>
  <si>
    <t>Inserting HTML or PHP</t>
  </si>
  <si>
    <t>Insert code that is HTML or PHP.</t>
  </si>
  <si>
    <t>Automatically deletes offending code. No message is returned. Runs remaining Java code.</t>
  </si>
  <si>
    <t>Using the Exception class in Java.</t>
  </si>
  <si>
    <t>Using the Throwable class in Java.</t>
  </si>
  <si>
    <t>Using the Error class in Java.</t>
  </si>
  <si>
    <t>Using the Scanner class in Java.</t>
  </si>
  <si>
    <t>Using the System class in Java.</t>
  </si>
  <si>
    <t>Using the Stream class in Java.</t>
  </si>
  <si>
    <t>Code lasts longer than 1 millisecond to run.</t>
  </si>
  <si>
    <t>Unit 39</t>
  </si>
  <si>
    <t>Unit 40</t>
  </si>
  <si>
    <t>Student Answer Problem Unit Test</t>
  </si>
  <si>
    <t>Student Edit Profile Unit Test</t>
  </si>
  <si>
    <t>Unit 42</t>
  </si>
  <si>
    <t>Unit 41</t>
  </si>
  <si>
    <t>Admin. Gradebook</t>
  </si>
  <si>
    <t>Admin. Manage Assignments</t>
  </si>
  <si>
    <t>Admin. Course-Section Page</t>
  </si>
  <si>
    <t>Student Course-Section Page</t>
  </si>
  <si>
    <t>Faculty Course-Section Page</t>
  </si>
  <si>
    <t>Admin. Create Announcment</t>
  </si>
  <si>
    <t>Admin. Edit User Info</t>
  </si>
  <si>
    <t>C.C. Welcome Page</t>
  </si>
  <si>
    <t>Private Pool, delete selected</t>
  </si>
  <si>
    <t>Private Pool, copy selected to global pool</t>
  </si>
  <si>
    <t>Pending Problems button</t>
  </si>
  <si>
    <t xml:space="preserve">Global Pool, delete selected </t>
  </si>
  <si>
    <t>Global Pool, copy selected to private pool</t>
  </si>
  <si>
    <t>Select problem from pool, click copy selected to private pool</t>
  </si>
  <si>
    <t>problem is copied to pool</t>
  </si>
  <si>
    <t>Private Pool Filter, Problem Sets</t>
  </si>
  <si>
    <t>Private Pool Filter, Problems</t>
  </si>
  <si>
    <t>Global Pool filter, Problem Sets</t>
  </si>
  <si>
    <t xml:space="preserve">Global Pool filter, Problems </t>
  </si>
  <si>
    <t>Filter out problems from private pool</t>
  </si>
  <si>
    <t>Select Problem Sets from filter dropdown for private pool</t>
  </si>
  <si>
    <t>pool unfiltered</t>
  </si>
  <si>
    <t>Only problem sets are shown in private pool</t>
  </si>
  <si>
    <t>Filter out problem sets from private pool</t>
  </si>
  <si>
    <t>Select Problems from filter dropdown for private pool</t>
  </si>
  <si>
    <t>Only problems are shown in private pool</t>
  </si>
  <si>
    <t>Only problem sets are shown in global pool</t>
  </si>
  <si>
    <t>Only problems are shown in global pool</t>
  </si>
  <si>
    <t>Select Problems from filter dropdown for global pool</t>
  </si>
  <si>
    <t>Filter out problem sets from global pool</t>
  </si>
  <si>
    <t xml:space="preserve">Pending Problems button </t>
  </si>
  <si>
    <t xml:space="preserve">Course Pool, sort arrows </t>
  </si>
  <si>
    <t xml:space="preserve">Course Pool, filter dropdown </t>
  </si>
  <si>
    <t xml:space="preserve">Course Pool, next/previous page arrows </t>
  </si>
  <si>
    <t>Select problem from pool, click delete selected</t>
  </si>
  <si>
    <t>Course Pool, delete selected</t>
  </si>
  <si>
    <t>Private Pool, copy selected to course pool</t>
  </si>
  <si>
    <t>Copy problem to course pool</t>
  </si>
  <si>
    <t>Course Pool, copy selected to Global pool</t>
  </si>
  <si>
    <t>Select problem from pool, click copy selected to course pool</t>
  </si>
  <si>
    <t>Copy problem to global pool</t>
  </si>
  <si>
    <t>Copy problem to private pool</t>
  </si>
  <si>
    <t>Select problem from pool, click copy selected to Global pool</t>
  </si>
  <si>
    <t>Global Pool, copy selected to course pool</t>
  </si>
  <si>
    <t>Course Pool, copy selected to Private Pool</t>
  </si>
  <si>
    <t>Allow the Administrator to create a Faculty account</t>
  </si>
  <si>
    <t>Unit 12</t>
  </si>
  <si>
    <t>Admin. Create Student Unit Test</t>
  </si>
  <si>
    <t>Unit 13</t>
  </si>
  <si>
    <t>Allow the Administrator to create a Student account</t>
  </si>
  <si>
    <t>J.O.L.T Unit Test by 518 Interactive</t>
  </si>
  <si>
    <t>Admin. Pending Problems Unit Test</t>
  </si>
  <si>
    <t>Admin. Manage Courses Unit Test</t>
  </si>
  <si>
    <t>Admin. Manage Pools Unit Test</t>
  </si>
  <si>
    <t>Admin. Welcome Page Unit Test</t>
  </si>
  <si>
    <t>Admin. Manage Users Unit Test</t>
  </si>
  <si>
    <t>Null Title field</t>
  </si>
  <si>
    <t>Leave Title field blank</t>
  </si>
  <si>
    <t>Leave title field blank, press submit</t>
  </si>
  <si>
    <t>Blank field</t>
  </si>
  <si>
    <t>Error message alerting user to required fields that need to be completed</t>
  </si>
  <si>
    <t>Null Method Name field</t>
  </si>
  <si>
    <t>Leave method name field blank</t>
  </si>
  <si>
    <t>Leave method name field blank, press submit</t>
  </si>
  <si>
    <t>Null Solution field</t>
  </si>
  <si>
    <t>Leave solution field blank</t>
  </si>
  <si>
    <t>Leave solution field blank, press submit</t>
  </si>
  <si>
    <t>Null Description field</t>
  </si>
  <si>
    <t>Leave description field blank</t>
  </si>
  <si>
    <t>Leave description field blank, press submit</t>
  </si>
  <si>
    <t>Null Enabled Parameter Name 1</t>
  </si>
  <si>
    <t>Leave parameter name blank</t>
  </si>
  <si>
    <t>Leave parameter name blank, press submit</t>
  </si>
  <si>
    <t>Null Enabled Parameter Name 2</t>
  </si>
  <si>
    <t>Null Enabled Parameter Name 3</t>
  </si>
  <si>
    <t>Null Enabled Parameter Name 4</t>
  </si>
  <si>
    <t>Null Enabled Parameter Name 5</t>
  </si>
  <si>
    <t>Parameter 1 enabled checkbox</t>
  </si>
  <si>
    <t>Click parameter checkbox</t>
  </si>
  <si>
    <t>Click Parameter Checkbox, make sure, corresponding parameter column and test cases becomes active</t>
  </si>
  <si>
    <t>Unchecked parameter box</t>
  </si>
  <si>
    <t>Corresponding Parameter column and test cases becomes active</t>
  </si>
  <si>
    <t>Parameter 2 enabled checkbox</t>
  </si>
  <si>
    <t>Parameter 3 enabled checkbox</t>
  </si>
  <si>
    <t>Parameter 4 enabled checkbox</t>
  </si>
  <si>
    <t>Parameter 5 enabled checkbox</t>
  </si>
  <si>
    <t>Parameter 1, Type Int, Test Case 1</t>
  </si>
  <si>
    <t>Enter invalid test case</t>
  </si>
  <si>
    <t>Enable Parameter 1, enter valid name, select int, enter invalid test case 1, click create problem</t>
  </si>
  <si>
    <t>Blank form</t>
  </si>
  <si>
    <t>Error message alerting user to invalid test case</t>
  </si>
  <si>
    <t>Parameter 2, Type Int, Test Case 1</t>
  </si>
  <si>
    <t>Enable Parameter 2, enter valid name, select int, enter invalid test case 1, click create problem</t>
  </si>
  <si>
    <t>Parameter 3, Type Int, Test Case 1</t>
  </si>
  <si>
    <t>Enable Parameter 3, enter valid name, select int, enter invalid test case 1, click create problem</t>
  </si>
  <si>
    <t>Parameter 4, Type Int, Test Case 1</t>
  </si>
  <si>
    <t>Enable Parameter 4, enter valid name, select int, enter invalid test case 1, click create problem</t>
  </si>
  <si>
    <t>Parameter 5, Type Int, Test Case 1</t>
  </si>
  <si>
    <t>Enable Parameter 5, enter valid name, select int, enter invalid test case 1, click create problem</t>
  </si>
  <si>
    <t>Parameter 1, Type Int, Test Case 2</t>
  </si>
  <si>
    <t>Enable Parameter 1, enter valid name, select int, enter invalid test case 2, click create problem</t>
  </si>
  <si>
    <t>Parameter 2, Type Int, Test Case 2</t>
  </si>
  <si>
    <t>Enable Parameter 2, enter valid name, select int, enter invalid test case 2, click create problem</t>
  </si>
  <si>
    <t>Parameter 3, Type Int, Test Case 2</t>
  </si>
  <si>
    <t>Enable Parameter 3, enter valid name, select int, enter invalid test case 2, click create problem</t>
  </si>
  <si>
    <t>Parameter 4, Type Int, Test Case 2</t>
  </si>
  <si>
    <t>Enable Parameter 4, enter valid name, select int, enter invalid test case 2, click create problem</t>
  </si>
  <si>
    <t>Parameter 5, Type Int, Test Case 2</t>
  </si>
  <si>
    <t>Enable Parameter 5, enter valid name, select int, enter invalid test case 2, click create problem</t>
  </si>
  <si>
    <t>Parameter 1, Type Int, Test Case 25</t>
  </si>
  <si>
    <t>Enable Parameter 1, enter valid name, select int, enter invalid test case 25, click create problem</t>
  </si>
  <si>
    <t>Parameter 2, Type Int, Test Case 25</t>
  </si>
  <si>
    <t>Enable Parameter 2, enter valid name, select int, enter invalid test case 25, click create problem</t>
  </si>
  <si>
    <t>Parameter 3, Type Int, Test Case 25</t>
  </si>
  <si>
    <t>Enable Parameter 3, enter valid name, select int, enter invalid test case 25, click create problem</t>
  </si>
  <si>
    <t>Parameter 4, Type Int, Test Case 25</t>
  </si>
  <si>
    <t>Enable Parameter 4, enter valid name, select int, enter invalid test case 25, click create problem</t>
  </si>
  <si>
    <t>Parameter 5, Type Int, Test Case 25</t>
  </si>
  <si>
    <t>Enable Parameter 5, enter valid name, select int, enter invalid test case 25, click create problem</t>
  </si>
  <si>
    <t>Parameter 1, Type char, Test Case 1</t>
  </si>
  <si>
    <t>Enable Parameter 1, enter valid name, select char, enter invalid test case 1, click create problem</t>
  </si>
  <si>
    <t>Parameter 2, Type char, Test Case 1</t>
  </si>
  <si>
    <t>Enable Parameter 2, enter valid name, select char, enter invalid test case 1, click create problem</t>
  </si>
  <si>
    <t>Parameter 3, Type char, Test Case 1</t>
  </si>
  <si>
    <t>Enable Parameter 3, enter valid name, select char, enter invalid test case 1, click create problem</t>
  </si>
  <si>
    <t>Parameter 4, Type char, Test Case 1</t>
  </si>
  <si>
    <t>Enable Parameter 4, enter valid name, select char, enter invalid test case 1, click create problem</t>
  </si>
  <si>
    <t>Parameter 5, Type char, Test Case 1</t>
  </si>
  <si>
    <t>Enable Parameter 5, enter valid name, select char, enter invalid test case 1, click create problem</t>
  </si>
  <si>
    <t>Parameter 1, Type char, Test Case 2</t>
  </si>
  <si>
    <t>Enable Parameter 1, enter valid name, select char, enter invalid test case 2, click create problem</t>
  </si>
  <si>
    <t>Parameter 2, Type char, Test Case 2</t>
  </si>
  <si>
    <t>Enable Parameter 2, enter valid name, select char, enter invalid test case 2, click create problem</t>
  </si>
  <si>
    <t>Parameter 3, Type char, Test Case 2</t>
  </si>
  <si>
    <t>Enable Parameter 3, enter valid name, select char, enter invalid test case 2, click create problem</t>
  </si>
  <si>
    <t>Parameter 4, Type char, Test Case 2</t>
  </si>
  <si>
    <t>Enable Parameter 4, enter valid name, select char, enter invalid test case 2, click create problem</t>
  </si>
  <si>
    <t>Parameter 5, Type char, Test Case 2</t>
  </si>
  <si>
    <t>Enable Parameter 5, enter valid name, select char, enter invalid test case 2, click create problem</t>
  </si>
  <si>
    <t>Parameter 1, Type char, Test Case 25</t>
  </si>
  <si>
    <t>Enable Parameter 1, enter valid name, select char, enter invalid test case 25, click create problem</t>
  </si>
  <si>
    <t>Parameter 2, Type char, Test Case 25</t>
  </si>
  <si>
    <t>Enable Parameter 2, enter valid name, select char, enter invalid test case 25, click create problem</t>
  </si>
  <si>
    <t>Parameter 3, Type char, Test Case 25</t>
  </si>
  <si>
    <t>Click each button for inactive assignments, check that only one can be clicked at a time, and all inactive assigments are displayed correctly</t>
  </si>
  <si>
    <t>Click each button for active assignments, check that only one can be clicked at a time, and all active assigments are displayed correctly</t>
  </si>
  <si>
    <t>Activate button</t>
  </si>
  <si>
    <t>Deactivate button</t>
  </si>
  <si>
    <t>Select a problem from the inactive assigments list, click Activate button</t>
  </si>
  <si>
    <t>Select a problem from the active assigments list, click Deactivate button</t>
  </si>
  <si>
    <t>Select assigment using radio buttons, click Activate button</t>
  </si>
  <si>
    <t>Select assigment using radio buttons, click Deactivate button</t>
  </si>
  <si>
    <t>User is only allows to select one assignment at a time with radio buttons</t>
  </si>
  <si>
    <t>A shadow class dialog box will appear with input areas to specify when to activate assigment</t>
  </si>
  <si>
    <t>A shadow class dialog box will appear with input areas to specify when to deactivate assigment</t>
  </si>
  <si>
    <t>Activate dialog box</t>
  </si>
  <si>
    <t>Deactivate dialog box</t>
  </si>
  <si>
    <t>Input information into dialog box to specify when to activate assigment</t>
  </si>
  <si>
    <t>Input information into dialog box to specify when to deactivate assigment</t>
  </si>
  <si>
    <t>Select assigment, click activate, enter in name, time and date to activate assignment</t>
  </si>
  <si>
    <t>Select assigment, click activate, enter in time and date to deactivate assignment</t>
  </si>
  <si>
    <t>The assigment will be activated on the day and time with the name the user specified</t>
  </si>
  <si>
    <t>The assignment will be deactivated at the the time and date the user specified</t>
  </si>
  <si>
    <t>Input incorrect information into Activate dialog box</t>
  </si>
  <si>
    <t>Input incorrect information into Deactivate dialog box</t>
  </si>
  <si>
    <t>Input invalid information into dialog box to specify when to deactivate assigment</t>
  </si>
  <si>
    <t>Input invalid information into dialog box to specify when to activate assigment</t>
  </si>
  <si>
    <t>Select assigment, click activate, enter in invalid information</t>
  </si>
  <si>
    <t>An error message will appear informing the user fix the invalid fields</t>
  </si>
  <si>
    <t>Admin. Edit User Info Unit Test</t>
  </si>
  <si>
    <t>Allow the Administrator to edit a User's Info</t>
  </si>
  <si>
    <t>C.C. Welcome Page Unit Test</t>
  </si>
  <si>
    <t>The first page a C.C. will see when he/she logs in to J.O.L.T.</t>
  </si>
  <si>
    <t>User brought to Create Faculty Page</t>
  </si>
  <si>
    <t>C.C. Course-Section Page Unit Test</t>
  </si>
  <si>
    <t>Allows a C.C. to view any Section Page of any Course they are in charge of</t>
  </si>
  <si>
    <t>C.C. Create Announcement Unit Test</t>
  </si>
  <si>
    <t>Allow a C.C. to create and post announcements to specified subset of users</t>
  </si>
  <si>
    <t>Current Courses List</t>
  </si>
  <si>
    <t>Course Links</t>
  </si>
  <si>
    <t>Check list of current courses</t>
  </si>
  <si>
    <t>Check list, make sure all courses are up to date and information is accurate and displayed correctly</t>
  </si>
  <si>
    <t>Check each course link</t>
  </si>
  <si>
    <t>Click a course link to check that it links to the correct course, go back and repeat for all course links</t>
  </si>
  <si>
    <t>All of the faculty's current courses are displayed properly with correct information</t>
  </si>
  <si>
    <t>All the links take the user to the correct course-section page</t>
  </si>
  <si>
    <t>Faculty Course-Section Page Unit Test</t>
  </si>
  <si>
    <t>Allows a Faculty to view any Section Page of any Course they are in charge of</t>
  </si>
  <si>
    <t>Allow Faculty to view and edit gradebook for a course they teach</t>
  </si>
  <si>
    <t>C.C. Gradebook</t>
  </si>
  <si>
    <t>C.C. Gradebook Unit Test</t>
  </si>
  <si>
    <t>Allow a C.C. to view and edit gradebook for any section of any course they are in charge of</t>
  </si>
  <si>
    <t>C.C. Manage Assignments Unit Test</t>
  </si>
  <si>
    <t>Allows a C.C. to manage the assigments for any section of any course they are in charge of</t>
  </si>
  <si>
    <t>Faculty Manage Assignments Unit Test</t>
  </si>
  <si>
    <t>Allows Faculty to manage the assigments for any section of any course they teach</t>
  </si>
  <si>
    <t>Faculty Create Announcement Unit Test</t>
  </si>
  <si>
    <t>Allow Faculty to create and post announcements to specified subset of users</t>
  </si>
  <si>
    <t>Student Welcome Page Unit Test</t>
  </si>
  <si>
    <t>The first page the Student will see when they log into J.O.L.T.</t>
  </si>
  <si>
    <t>Current Course Links</t>
  </si>
  <si>
    <t>Course Pin - Invalid</t>
  </si>
  <si>
    <t>Course Pin - Valid</t>
  </si>
  <si>
    <t>Check List of current courses to make sure it is accurate and displayed correctly</t>
  </si>
  <si>
    <t>Check each course link by clicking each one</t>
  </si>
  <si>
    <t>Enter an invalid Course PIN number</t>
  </si>
  <si>
    <t>Enter a valid Course PIN number</t>
  </si>
  <si>
    <t>Course Pin - Student already enrolled</t>
  </si>
  <si>
    <t>null password field</t>
  </si>
  <si>
    <t>Invalid username</t>
  </si>
  <si>
    <t>Try to log in with invalid username</t>
  </si>
  <si>
    <t>Click log in button with invalid username field</t>
  </si>
  <si>
    <t>invalid username entered</t>
  </si>
  <si>
    <t>Invalid password</t>
  </si>
  <si>
    <t>Try to log in with invalid password</t>
  </si>
  <si>
    <t>Click log in button with invalid password entered</t>
  </si>
  <si>
    <t>invalid password entered</t>
  </si>
  <si>
    <t>Correct username and password</t>
  </si>
  <si>
    <t>Try to log in with correct username and password combo</t>
  </si>
  <si>
    <t>Click log in with correct username and password entered</t>
  </si>
  <si>
    <t>correct username and password combo entered</t>
  </si>
  <si>
    <t>User succesfully logs in to J.O.L.T.</t>
  </si>
  <si>
    <t>Unit 5</t>
  </si>
  <si>
    <t>Student Register Unit Test</t>
  </si>
  <si>
    <t>Allow students to register with J.O.L.T so they can create a profile to log into the system</t>
  </si>
  <si>
    <t>Null First Name Field</t>
  </si>
  <si>
    <t>Leave first name field blank.</t>
  </si>
  <si>
    <t>Fill out remainder of form. Press submit.</t>
  </si>
  <si>
    <t>Empty Form.</t>
  </si>
  <si>
    <t>Null Last Name Field</t>
  </si>
  <si>
    <t>Leave last name field blank.</t>
  </si>
  <si>
    <t>Null Initial Password Field</t>
  </si>
  <si>
    <t>Leave initial password field blank.</t>
  </si>
  <si>
    <t>Null Confirm Password Field</t>
  </si>
  <si>
    <t>Leave confirm password field blank.</t>
  </si>
  <si>
    <t>Invalid Character Entry in First name Field</t>
  </si>
  <si>
    <t>Put a special character into an entry field.</t>
  </si>
  <si>
    <t>Press submit.</t>
  </si>
  <si>
    <t>Invalid Character Entry in Last name Field</t>
  </si>
  <si>
    <t>Error message "Please do not enter special characters in the Last Name Field"</t>
  </si>
  <si>
    <t>Invalid Character Entry in Initial Password Field</t>
  </si>
  <si>
    <t>Put an invalid character into an entry field.</t>
  </si>
  <si>
    <t>Error message "Please do not enter special characters in the Initial Password Field"</t>
  </si>
  <si>
    <t>Invalid Character Entry in Confirm Password Field</t>
  </si>
  <si>
    <t>Error message "Please do not enter special characters in the Confirm Password Field"</t>
  </si>
  <si>
    <t>Confirm Password Entry is not at least 6 characters long.</t>
  </si>
  <si>
    <t>Enter a password that violates the limitations on passwords.</t>
  </si>
  <si>
    <t>Password field empty</t>
  </si>
  <si>
    <t>Error message "Confirm Password entry is not at least 6 characters long"</t>
  </si>
  <si>
    <t>Initial Password Entry does not contain a number.</t>
  </si>
  <si>
    <t>Error message "Initial Password entry must contain a number."</t>
  </si>
  <si>
    <t>Null Email Field</t>
  </si>
  <si>
    <t>Leave email field blank.</t>
  </si>
  <si>
    <t>Displays message "Please fill out Email Field"</t>
  </si>
  <si>
    <t>Invalid Character Entry in Email Field</t>
  </si>
  <si>
    <t>Error message "Please do not enter special characters in the Email Field"</t>
  </si>
  <si>
    <t>Invalid Character Entry in Confirm Email Field</t>
  </si>
  <si>
    <t>The two email entries do not match</t>
  </si>
  <si>
    <t>Put a different email in the Confirm email field.</t>
  </si>
  <si>
    <t>Make the emails not match, then press submit.</t>
  </si>
  <si>
    <t>Both email fields empty</t>
  </si>
  <si>
    <t>Error message "Email entries do not match."</t>
  </si>
  <si>
    <t>Confirm Password Entry does not contain a number.</t>
  </si>
  <si>
    <t>Error message "Confirm Password entry must contain a number."</t>
  </si>
  <si>
    <t>Correct Information is put in First Name</t>
  </si>
  <si>
    <t>Enter valid information into the First Name Field</t>
  </si>
  <si>
    <t>Fill out the remainder of the form, press submit.</t>
  </si>
  <si>
    <t>No error message should appear regarding the First Name field.</t>
  </si>
  <si>
    <t>Correct Information is put in Last Name</t>
  </si>
  <si>
    <t>Enter valid information into the Last Name Field</t>
  </si>
  <si>
    <t>No error message should appear regarding the Last Name field.</t>
  </si>
  <si>
    <t>Correct Information is put in Email field</t>
  </si>
  <si>
    <t>Enter valid information into the Email Field</t>
  </si>
  <si>
    <t>No error message should appear regarding the Email field.</t>
  </si>
  <si>
    <t>Correct Information is put in Confirm Email field</t>
  </si>
  <si>
    <t>Enter valid information into the Confirm Email Field</t>
  </si>
  <si>
    <t>No error message should appear regarding the Confirm Email field.</t>
  </si>
  <si>
    <t>Correct Information is put in Username field</t>
  </si>
  <si>
    <t>Enter valid information into the Username Field</t>
  </si>
  <si>
    <t>No error message should appear regarding the Username field.</t>
  </si>
  <si>
    <t>Correct Information is put in Password field</t>
  </si>
  <si>
    <t>Enter valid information into the Password Field</t>
  </si>
  <si>
    <t>No error message should appear regarding the Password field.</t>
  </si>
  <si>
    <t>Correct Information is put in Confirm Password field</t>
  </si>
  <si>
    <t>Enter valid information into the Confirm Password Field</t>
  </si>
  <si>
    <t>No error message should appear regarding the Confirm Password field.</t>
  </si>
  <si>
    <t>Graduating Year dropdown is on an option other than blank.</t>
  </si>
  <si>
    <t>Select a year on the Graduating Year dropdown menu.</t>
  </si>
  <si>
    <t>No error message should appear regarding the Graduating Year Dropdown menu.</t>
  </si>
  <si>
    <t>Graduating Year dropdown is left on blank option.</t>
  </si>
  <si>
    <t>Leave Graduating year dropdown menu on the blank option.</t>
  </si>
  <si>
    <t>Leave Security question answer blank.</t>
  </si>
  <si>
    <t>Error message "Please input an answer to youy security question."</t>
  </si>
  <si>
    <t>Security Question Answer contains invalid character.</t>
  </si>
  <si>
    <t>Input an invalid character into the security answer field.</t>
  </si>
  <si>
    <t>An error message should appear alerting the user to the invalid security answer.</t>
  </si>
  <si>
    <t>Security Question Answer is correct.</t>
  </si>
  <si>
    <t>Input valid answer into the security answer field.</t>
  </si>
  <si>
    <t>No error message should appear regarding the Security question answer.</t>
  </si>
  <si>
    <t>Description of "purpose" of this unit in the overall system</t>
  </si>
  <si>
    <t>Unit 15</t>
  </si>
  <si>
    <t>Allow faculty, C.C, or administrator to manage problems in their pools</t>
  </si>
  <si>
    <t>Create Problem button</t>
  </si>
  <si>
    <t>Click Create Problem buttton</t>
  </si>
  <si>
    <t>Page loaded, button unclicked</t>
  </si>
  <si>
    <t>User is redirected to Create Problem page</t>
  </si>
  <si>
    <t>Create Problem Set button</t>
  </si>
  <si>
    <t>Click Create Problem Set buttton</t>
  </si>
  <si>
    <t>User is redirected to Create Problem Set page</t>
  </si>
  <si>
    <t>Click Pending Problems button</t>
  </si>
  <si>
    <t>User is redirected to Pending Problems page</t>
  </si>
  <si>
    <t>Private Pool, all problems and sets are shown</t>
  </si>
  <si>
    <t>Check that all of a user's problems and sets are correctly displayed in pool</t>
  </si>
  <si>
    <t>Load page, check that private pool properly displays all problems and sets in that users pool</t>
  </si>
  <si>
    <t>Page loaded</t>
  </si>
  <si>
    <t>All problems in pool are correctly displayed</t>
  </si>
  <si>
    <t>Course Pool, all problems and sets are shown</t>
  </si>
  <si>
    <t>Check that all the problems and sets in the course pool are correctly displayed</t>
  </si>
  <si>
    <t>Load page, check that course pool properly displays all problems and sets that are in the pool</t>
  </si>
  <si>
    <t>Global Pool, all problems and sets are shown</t>
  </si>
  <si>
    <t>Check that all the problems and sets in the global pool are correctly displayed</t>
  </si>
  <si>
    <t>Load page, check that global pool properly displays all problems and sets that are in the pool</t>
  </si>
  <si>
    <t>Private Pool, sort arrows</t>
  </si>
  <si>
    <t>Click sort arrows</t>
  </si>
  <si>
    <t>Click sort arrows for private pool, make sure problems and sets are sorted correctly for both arrows</t>
  </si>
  <si>
    <t>Pool sorted by default with page load.</t>
  </si>
  <si>
    <t>Pool is sorted according to users clicking of arrows</t>
  </si>
  <si>
    <t>Global Pool, sort arrows</t>
  </si>
  <si>
    <t>Private Pool, number of entries dropdown</t>
  </si>
  <si>
    <t>Select number of entries to be shown from dropdown box.</t>
  </si>
  <si>
    <t>Check that correct number of entries are displayed in pool for each possible selection from number of entries dropdown in private pool</t>
  </si>
  <si>
    <t>Correct number of entries are displayed in pool according to dropdown selection by user</t>
  </si>
  <si>
    <t>Global Pool, number of entries dropdown</t>
  </si>
  <si>
    <t>Check that correct number of entries are displayed in pool for each possible selection from number of entries dropdown in global pool</t>
  </si>
  <si>
    <t>Private Pool, next/previous page arrows</t>
  </si>
  <si>
    <t>Click arrow buttons to go to next or previous page of problems in pool</t>
  </si>
  <si>
    <t>Click right arrow until last page of problems in pool is reached, then left arrow until first page is reached</t>
  </si>
  <si>
    <t>List of problems in pool unaltered</t>
  </si>
  <si>
    <t>List of problems entries in pool changes correctly with each click of the left or right arrow</t>
  </si>
  <si>
    <t>Global Pool, next/previous page arrows</t>
  </si>
  <si>
    <t>Delete problem from pool</t>
  </si>
  <si>
    <t>Select problem from pool, select delete from dropdown, click ok</t>
  </si>
  <si>
    <t>Problem is deleted from pool</t>
  </si>
  <si>
    <t>Copy problem to another pool</t>
  </si>
  <si>
    <t>Select problem from pool, select copy to from dropdown, click ok</t>
  </si>
  <si>
    <t>Unit 18</t>
  </si>
  <si>
    <t>Displays message "Please enter a valid new grade value"</t>
  </si>
  <si>
    <t>Enable Parameter 3, enter valid name, select String[], enter invalid test case 25, click create problem</t>
  </si>
  <si>
    <t>Parameter 4, Type String[], Test Case 25</t>
  </si>
  <si>
    <t>Enable Parameter 4, enter valid name, select String[], enter invalid test case 25, click create problem</t>
  </si>
  <si>
    <t>Parameter 5, Type String[], Test Case 25</t>
  </si>
  <si>
    <t>Enable Parameter 5, enter valid name, select String[], enter invalid test case 25, click create problem</t>
  </si>
  <si>
    <t>Enter valid test case</t>
  </si>
  <si>
    <t>Enable Parameter 1, enter valid name, select int, enter valid test case 1, click create problem</t>
  </si>
  <si>
    <t>Problem is created.</t>
  </si>
  <si>
    <t>Enable Parameter 2, enter valid name, select int, enter valid test case 1, click create problem</t>
  </si>
  <si>
    <t>Enable Parameter 3, enter valid name, select int, enter valid test case 1, click create problem</t>
  </si>
  <si>
    <t>Enable Parameter 4, enter valid name, select int, enter valid test case 1, click create problem</t>
  </si>
  <si>
    <t>Enable Parameter 5, enter valid name, select int, enter valid test case 1, click create problem</t>
  </si>
  <si>
    <t>Enable Parameter 1, enter valid name, select int, enter valid test case 2, click create problem</t>
  </si>
  <si>
    <t>Enable Parameter 2, enter valid name, select int, enter valid test case 2, click create problem</t>
  </si>
  <si>
    <t>Enable Parameter 3, enter valid name, select int, enter valid test case 2, click create problem</t>
  </si>
  <si>
    <t>Enable Parameter 4, enter valid name, select int, enter valid test case 2, click create problem</t>
  </si>
  <si>
    <t>Enable Parameter 5, enter valid name, select int, enter valid test case 2, click create problem</t>
  </si>
  <si>
    <t>Enable Parameter 1, enter valid name, select int, enter valid test case 25, click create problem</t>
  </si>
  <si>
    <t>Enable Parameter 2, enter valid name, select int, enter valid test case 25, click create problem</t>
  </si>
  <si>
    <t>Enable Parameter 3, enter valid name, select int, enter valid test case 25, click create problem</t>
  </si>
  <si>
    <t>Enable Parameter 4, enter valid name, select int, enter valid test case 25, click create problem</t>
  </si>
  <si>
    <t>Enable Parameter 5, enter valid name, select int, enter valid test case 25, click create problem</t>
  </si>
  <si>
    <t>Enable Parameter 1, enter valid name, select char, enter valid test case 1, click create problem</t>
  </si>
  <si>
    <t>Enable Parameter 2, enter valid name, select char, enter valid test case 1, click create problem</t>
  </si>
  <si>
    <t>Enable Parameter 3, enter valid name, select char, enter valid test case 1, click create problem</t>
  </si>
  <si>
    <t>Enable Parameter 4, enter valid name, select char, enter valid test case 1, click create problem</t>
  </si>
  <si>
    <t>Enable Parameter 5, enter valid name, select char, enter valid test case 1, click create problem</t>
  </si>
  <si>
    <t>Enable Parameter 1, enter valid name, select char, enter valid test case 2, click create problem</t>
  </si>
  <si>
    <t>Enable Parameter 2, enter valid name, select char, enter valid test case 2, click create problem</t>
  </si>
  <si>
    <t>Enable Parameter 3, enter valid name, select char, enter valid test case 2, click create problem</t>
  </si>
  <si>
    <t>Enable Parameter 4, enter valid name, select char, enter valid test case 2, click create problem</t>
  </si>
  <si>
    <t>Enable Parameter 5, enter valid name, select char, enter valid test case 2, click create problem</t>
  </si>
  <si>
    <t>Enable Parameter 1, enter valid name, select char, enter valid test case 25, click create problem</t>
  </si>
  <si>
    <t>Enable Parameter 2, enter valid name, select char, enter valid test case 25, click create problem</t>
  </si>
  <si>
    <t>Enable Parameter 3, enter valid name, select char, enter valid test case 25, click create problem</t>
  </si>
  <si>
    <t>Enable Parameter 4, enter valid name, select char, enter valid test case 25, click create problem</t>
  </si>
  <si>
    <t>Enable Parameter 5, enter valid name, select char, enter valid test case 25, click create problem</t>
  </si>
  <si>
    <t>Enable Parameter 1, enter valid name, select Boolean, enter valid test case 1, click create problem</t>
  </si>
  <si>
    <t>Enable Parameter 2, enter valid name, select Boolean, enter valid test case 1, click create problem</t>
  </si>
  <si>
    <t>Enable Parameter 3, enter valid name, select Boolean, enter valid test case 1, click create problem</t>
  </si>
  <si>
    <t>Enable Parameter 4, enter valid name, select Boolean, enter valid test case 1, click create problem</t>
  </si>
  <si>
    <t>Enable Parameter 5, enter valid name, select Boolean, enter valid test case 1, click create problem</t>
  </si>
  <si>
    <t>Enable Parameter 1, enter valid name, select Boolean, enter valid test case 2, click create problem</t>
  </si>
  <si>
    <t>Enable Parameter 2, enter valid name, select Boolean, enter valid test case 2, click create problem</t>
  </si>
  <si>
    <t>Enable Parameter 3, enter valid name, select Boolean, enter valid test case 2, click create problem</t>
  </si>
  <si>
    <t>Enable Parameter 4, enter valid name, select Boolean, enter valid test case 2, click create problem</t>
  </si>
  <si>
    <t>Enable Parameter 5, enter valid name, select Boolean, enter valid test case 2, click create problem</t>
  </si>
  <si>
    <t>Enable Parameter 1, enter valid name, select Boolean, enter valid test case 25, click create problem</t>
  </si>
  <si>
    <t>Enable Parameter 2, enter valid name, select Boolean, enter valid test case 25, click create problem</t>
  </si>
  <si>
    <t>Enable Parameter 3, enter valid name, select Boolean, enter valid test case 25, click create problem</t>
  </si>
  <si>
    <t>Enable Parameter 4, enter valid name, select Boolean, enter valid test case 25, click create problem</t>
  </si>
  <si>
    <t>Enable Parameter 5, enter valid name, select Boolean, enter valid test case 25, click create problem</t>
  </si>
  <si>
    <t>Enable Parameter 1, enter valid name, select String, enter valid test case 1, click create problem</t>
  </si>
  <si>
    <t>Enable Parameter 2, enter valid name, select String, enter valid test case 1, click create problem</t>
  </si>
  <si>
    <t>Enable Parameter 3, enter valid name, select String, enter valid test case 1, click create problem</t>
  </si>
  <si>
    <t>Enable Parameter 4, enter valid name, select String, enter valid test case 1, click create problem</t>
  </si>
  <si>
    <t>Enable Parameter 5, enter valid name, select String, enter valid test case 1, click create problem</t>
  </si>
  <si>
    <t>Enable Parameter 1, enter valid name, select String, enter valid test case 2, click create problem</t>
  </si>
  <si>
    <t>Enable Parameter 2, enter valid name, select String, enter valid test case 2, click create problem</t>
  </si>
  <si>
    <t>Enable Parameter 3, enter valid name, select String, enter valid test case 2, click create problem</t>
  </si>
  <si>
    <t>Enable Parameter 4, enter valid name, select String, enter valid test case 2, click create problem</t>
  </si>
  <si>
    <t>Enable Parameter 5, enter valid name, select String, enter valid test case 2, click create problem</t>
  </si>
  <si>
    <t>Enable Parameter 1, enter valid name, select String, enter valid test case 25, click create problem</t>
  </si>
  <si>
    <t>Enable Parameter 2, enter valid name, select String, enter valid test case 25, click create problem</t>
  </si>
  <si>
    <t>Enable Parameter 4, enter valid name, select String, enter valid test case 25, click create problem</t>
  </si>
  <si>
    <t>Enable Parameter 5, enter valid name, select String, enter valid test case 25, click create problem</t>
  </si>
  <si>
    <t>Enable Parameter 1, enter valid name, select Int[], enter valid test case 1, click create problem</t>
  </si>
  <si>
    <t>Enable Parameter 2, enter valid name, select Int[], enter valid test case 1, click create problem</t>
  </si>
  <si>
    <t>Enable Parameter 3, enter valid name, select Int[], enter valid test case 1, click create problem</t>
  </si>
  <si>
    <t>Enable Parameter 4, enter valid name, select Int[], enter valid test case 1, click create problem</t>
  </si>
  <si>
    <t>Enable Parameter 5, enter valid name, select Int[], enter valid test case 1, click create problem</t>
  </si>
  <si>
    <t>Enable Parameter 1, enter valid name, select Int[], enter valid test case 2, click create problem</t>
  </si>
  <si>
    <t>Enable Parameter 2, enter valid name, select Int[], enter valid test case 2, click create problem</t>
  </si>
  <si>
    <t>Enable Parameter 3, enter valid name, select Int[], enter valid test case 2, click create problem</t>
  </si>
  <si>
    <t>Enable Parameter 4, enter valid name, select Int[], enter valid test case 2, click create problem</t>
  </si>
  <si>
    <t>Enable Parameter 5, enter valid name, select Int[], enter valid test case 2, click create problem</t>
  </si>
  <si>
    <t>Enable Parameter 1, enter valid name, select Int[], enter valid test case 25, click create problem</t>
  </si>
  <si>
    <t>Enable Parameter 2, enter valid name, valid Int[], enter invalid test case 25, click create problem</t>
  </si>
  <si>
    <t>Enable Parameter 3, enter valid name, select Int[], enter valid test case 25, click create problem</t>
  </si>
  <si>
    <t>Enable Parameter 4, enter valid name, select Int[], enter valid test case 25, click create problem</t>
  </si>
  <si>
    <t>Enable Parameter 5, enter valid name, select Int[], enter valid test case 25, click create problem</t>
  </si>
  <si>
    <t>Enable Parameter 1, enter valid name, select char[], enter valid test case 1, click create problem</t>
  </si>
  <si>
    <t>Enable Parameter 2, enter valid name, select char[], enter valid test case 1, click create problem</t>
  </si>
  <si>
    <t>Enable Parameter 3, enter valid name, select char[], enter valid test case 1, click create problem</t>
  </si>
  <si>
    <t>Enable Parameter 4, enter valid name, select char[], enter valid test case 1, click create problem</t>
  </si>
  <si>
    <t>Enable Parameter 5, enter valid name, select char[], enter valid test case 1, click create problem</t>
  </si>
  <si>
    <t>Enable Parameter 1, enter valid name, select char[], enter valid test case 2, click create problem</t>
  </si>
  <si>
    <t>Enable Parameter 2, enter valid name, select char[], enter valid test case 2, click create problem</t>
  </si>
  <si>
    <t>Enable Parameter 3, enter valid name, select char[], enter valid test case 2, click create problem</t>
  </si>
  <si>
    <t>Enable Parameter 4, enter valid name, select char[], enter valid test case 2, click create problem</t>
  </si>
  <si>
    <t>Enable Parameter 5, enter valid name, select char[], enter valid test case 2, click create problem</t>
  </si>
  <si>
    <t>Enable Parameter 1, enter valid name, select char[], enter valid test case 25, click create problem</t>
  </si>
  <si>
    <t>Enable Parameter 3, enter valid name, select char, enter invalid test case 25, click create problem</t>
  </si>
  <si>
    <t>Parameter 4, Type char, Test Case 25</t>
  </si>
  <si>
    <t>Enable Parameter 4, enter valid name, select char, enter invalid test case 25, click create problem</t>
  </si>
  <si>
    <t>Parameter 5, Type char, Test Case 25</t>
  </si>
  <si>
    <t>Enable Parameter 5, enter valid name, select char, enter invalid test case 25, click create problem</t>
  </si>
  <si>
    <t>Parameter 1, Type Boolean, Test Case 1</t>
  </si>
  <si>
    <t>Enable Parameter 1, enter valid name, select Boolean, enter invalid test case 1, click create problem</t>
  </si>
  <si>
    <t>Parameter 2, Type Boolean, Test Case 1</t>
  </si>
  <si>
    <t>Enable Parameter 2, enter valid name, select Boolean, enter invalid test case 1, click create problem</t>
  </si>
  <si>
    <t>Parameter 3, Type Boolean, Test Case 1</t>
  </si>
  <si>
    <t>Enable Parameter 3, enter valid name, select Boolean, enter invalid test case 1, click create problem</t>
  </si>
  <si>
    <t>Parameter 4, Type Boolean, Test Case 1</t>
  </si>
  <si>
    <t>Enable Parameter 4, enter valid name, select Boolean, enter invalid test case 1, click create problem</t>
  </si>
  <si>
    <t>Parameter 5, Type Boolean, Test Case 1</t>
  </si>
  <si>
    <t>Enable Parameter 5, enter valid name, select Boolean, enter invalid test case 1, click create problem</t>
  </si>
  <si>
    <t>Parameter 1, Type Boolean, Test Case 2</t>
  </si>
  <si>
    <t>Enable Parameter 1, enter valid name, select Boolean, enter invalid test case 2, click create problem</t>
  </si>
  <si>
    <t>Parameter 2, Type Boolean, Test Case 2</t>
  </si>
  <si>
    <t>Enable Parameter 2, enter valid name, select Boolean, enter invalid test case 2, click create problem</t>
  </si>
  <si>
    <t>Parameter 3, Type Boolean, Test Case 2</t>
  </si>
  <si>
    <t>Enable Parameter 3, enter valid name, select Boolean, enter invalid test case 2, click create problem</t>
  </si>
  <si>
    <t>Parameter 4, Type Boolean, Test Case 2</t>
  </si>
  <si>
    <t>Enable Parameter 4, enter valid name, select Boolean, enter invalid test case 2, click create problem</t>
  </si>
  <si>
    <t>Parameter 5, Type Boolean, Test Case 2</t>
  </si>
  <si>
    <t>Enable Parameter 5, enter valid name, select Boolean, enter invalid test case 2, click create problem</t>
  </si>
  <si>
    <t>Parameter 1, Type Boolean, Test Case 25</t>
  </si>
  <si>
    <t>Enable Parameter 1, enter valid name, select Boolean, enter invalid test case 25, click create problem</t>
  </si>
  <si>
    <t>Parameter 2, Type Boolean, Test Case 25</t>
  </si>
  <si>
    <t>Enable Parameter 2, enter valid name, select Boolean, enter invalid test case 25, click create problem</t>
  </si>
  <si>
    <t>Parameter 3, Type Boolean, Test Case 25</t>
  </si>
  <si>
    <t>Enable Parameter 3, enter valid name, select Boolean, enter invalid test case 25, click create problem</t>
  </si>
  <si>
    <t>Parameter 4, Type Boolean, Test Case 25</t>
  </si>
  <si>
    <t>Enable Parameter 4, enter valid name, select Boolean, enter invalid test case 25, click create problem</t>
  </si>
  <si>
    <t>Parameter 5, Type Boolean, Test Case 25</t>
  </si>
  <si>
    <t>Enable Parameter 5, enter valid name, select Boolean, enter invalid test case 25, click create problem</t>
  </si>
  <si>
    <t>Parameter 1, Type String, Test Case 1</t>
  </si>
  <si>
    <t>Enable Parameter 1, enter valid name, select String, enter invalid test case 1, click create problem</t>
  </si>
  <si>
    <t>Parameter 2, Type String, Test Case 1</t>
  </si>
  <si>
    <t>Enable Parameter 2, enter valid name, select String, enter invalid test case 1, click create problem</t>
  </si>
  <si>
    <t>Parameter 3, Type String, Test Case 1</t>
  </si>
  <si>
    <t>Enable Parameter 3, enter valid name, select String, enter invalid test case 1, click create problem</t>
  </si>
  <si>
    <t>Parameter 4, Type String, Test Case 1</t>
  </si>
  <si>
    <t>Enable Parameter 4, enter valid name, select String, enter invalid test case 1, click create problem</t>
  </si>
  <si>
    <t>Parameter 5, Type String, Test Case 1</t>
  </si>
  <si>
    <t>Enable Parameter 5, enter valid name, select String, enter invalid test case 1, click create problem</t>
  </si>
  <si>
    <t>Parameter 1, Type String, Test Case 2</t>
  </si>
  <si>
    <t>Enable Parameter 1, enter valid name, select String, enter invalid test case 2, click create problem</t>
  </si>
  <si>
    <t>Parameter 2, Type String, Test Case 2</t>
  </si>
  <si>
    <t>Enable Parameter 2, enter valid name, select String, enter invalid test case 2, click create problem</t>
  </si>
  <si>
    <t>Parameter 3, Type String, Test Case 2</t>
  </si>
  <si>
    <t>Enable Parameter 3, enter valid name, select String, enter invalid test case 2, click create problem</t>
  </si>
  <si>
    <t>Parameter 4, Type String, Test Case 2</t>
  </si>
  <si>
    <t>Enable Parameter 4, enter valid name, select String, enter invalid test case 2, click create problem</t>
  </si>
  <si>
    <t>Parameter 5, Type String, Test Case 2</t>
  </si>
  <si>
    <t>Enable Parameter 5, enter valid name, select String, enter invalid test case 2, click create problem</t>
  </si>
  <si>
    <t>Parameter 1, Type String, Test Case 25</t>
  </si>
  <si>
    <t>Enable Parameter 1, enter valid name, select String, enter invalid test case 25, click create problem</t>
  </si>
  <si>
    <t>Parameter 2, Type String, Test Case 25</t>
  </si>
  <si>
    <t>Enable Parameter 2, enter valid name, select String, enter invalid test case 25, click create problem</t>
  </si>
  <si>
    <t>Parameter 3, Type String, Test Case 25</t>
  </si>
  <si>
    <t>Enable Parameter 3, enter valid name, select String, enter invalid test case 25, click create problem</t>
  </si>
  <si>
    <t>Parameter 4, Type String, Test Case 25</t>
  </si>
  <si>
    <t>Enable Parameter 4, enter valid name, select String, enter invalid test case 25, click create problem</t>
  </si>
  <si>
    <t>Enter the Course PIN of a course that the student is already enrolled in</t>
  </si>
  <si>
    <t>Check each course in the list to make sure it is correct and no courses are missing for the student</t>
  </si>
  <si>
    <t>Click a course link, check that it takes the student to the correct course page, go back, repeat for all course links</t>
  </si>
  <si>
    <t>Enter an invalid PIN number and press submit</t>
  </si>
  <si>
    <t>Enter a valid PIN number and press submit</t>
  </si>
  <si>
    <t>Enter a valid PIN number of a course that the student is already enrolled in and press submit</t>
  </si>
  <si>
    <t>All courses the student is currently taking are displayed correctly</t>
  </si>
  <si>
    <t>Each course link takes the student to that course's page</t>
  </si>
  <si>
    <t>Error message will appear alerting Student to invalid PIN entry</t>
  </si>
  <si>
    <t>A message will appear telling student they succesfully enrolled in a course, and that course will then appear in their list of current courses</t>
  </si>
  <si>
    <t>An error message will appear telling student they are already enrolled in the course</t>
  </si>
  <si>
    <t>Student brought to Gradebook page for this course</t>
  </si>
  <si>
    <t>All of the Students tasks are displayed correctly and are accurate and up to date</t>
  </si>
  <si>
    <t>Allow a student to edit information in their profile</t>
  </si>
  <si>
    <t>The first page Faculty Users will see when they log in to J.O.L.T.</t>
  </si>
  <si>
    <t>Faculty Welcome Page Unit Test</t>
  </si>
  <si>
    <t>Student Course-Section Page Unit Test</t>
  </si>
  <si>
    <t>Allows a Student to view any Section Page of any Course they are enrolled in</t>
  </si>
  <si>
    <t>Allow the Administrator to manage all courses</t>
  </si>
  <si>
    <t>Unit 43</t>
  </si>
  <si>
    <t>Unit 44</t>
  </si>
  <si>
    <t>Unit 45</t>
  </si>
  <si>
    <t>Unit 46</t>
  </si>
  <si>
    <t>Unit 47</t>
  </si>
  <si>
    <t>Unit 48</t>
  </si>
  <si>
    <t>Unit 49</t>
  </si>
  <si>
    <t>Unit 50</t>
  </si>
  <si>
    <t>Unit 51</t>
  </si>
  <si>
    <t>Unit 52</t>
  </si>
  <si>
    <t>Unit 53</t>
  </si>
  <si>
    <t>C.C. Manage Assignments</t>
  </si>
  <si>
    <t>Faculty Manage Assignments</t>
  </si>
  <si>
    <t>Back button</t>
  </si>
  <si>
    <t>Click the back button</t>
  </si>
  <si>
    <t>Load page, click back button</t>
  </si>
  <si>
    <t>Student is brought back to the course page</t>
  </si>
  <si>
    <t>Problem Links</t>
  </si>
  <si>
    <t>Click the links to the problems listed in the set</t>
  </si>
  <si>
    <t>Load page, click the first link to a problem in the set, check that it links to the right problem, go back and repeat for all problems in set</t>
  </si>
  <si>
    <t>Each link in the set brings the student to the correct problem for them to answer</t>
  </si>
  <si>
    <t>Problem Set Overview Table - Problem Names</t>
  </si>
  <si>
    <t>Check that all the problem names in the table are correct and all problems are listed</t>
  </si>
  <si>
    <t>All problems are listed correctly in the overview table for the Problem Set</t>
  </si>
  <si>
    <t>Problem Set Overview Table - Problem Category</t>
  </si>
  <si>
    <t>Problem Set Overview Table - Problem Difficulty</t>
  </si>
  <si>
    <t>Problem Set Overview Table - Problem Status</t>
  </si>
  <si>
    <t xml:space="preserve">Check that all the problem categories in the table are correct </t>
  </si>
  <si>
    <t>All problem categories are listed correctly in the overview table for the Problem Set</t>
  </si>
  <si>
    <t xml:space="preserve">Check that all the problem difficulties in the table are correct </t>
  </si>
  <si>
    <t xml:space="preserve">Check that all the problem statuses in the table are correct </t>
  </si>
  <si>
    <t>All problem statuses are listed correctly in the overview table for the Problem Set</t>
  </si>
  <si>
    <t>All problem difficulties are listed correctly in the overview table for the Problem Set</t>
  </si>
  <si>
    <t>Allows a student to view an overview of a problem set and navigate to individual problems in the set so they can submit answers to them</t>
  </si>
  <si>
    <t>Previous button</t>
  </si>
  <si>
    <t>Overview button</t>
  </si>
  <si>
    <t>Next button</t>
  </si>
  <si>
    <t>Click previous button</t>
  </si>
  <si>
    <t>Click Overview button</t>
  </si>
  <si>
    <t>Click Next button</t>
  </si>
  <si>
    <t>Load page, click button</t>
  </si>
  <si>
    <t>student is brought to the previous problem in the set</t>
  </si>
  <si>
    <t>student is brought to the problem set overview page</t>
  </si>
  <si>
    <t>student is brought to the next problem in the set</t>
  </si>
  <si>
    <t>Student Problem Set Page Unit Test</t>
  </si>
  <si>
    <t>Show number of entires dropdown</t>
  </si>
  <si>
    <t>Student Gradebook Unit Test</t>
  </si>
  <si>
    <t>Select number of entries to show from dropdown</t>
  </si>
  <si>
    <t>Select all possible number of entries to show from dropdown, check that entries actually show corresponds with selection</t>
  </si>
  <si>
    <t>Column Sort arrows</t>
  </si>
  <si>
    <t>Check the sort arrows for each column</t>
  </si>
  <si>
    <t>All Unit Tests</t>
  </si>
  <si>
    <t>6,19,24,25,37,38,48,49</t>
  </si>
  <si>
    <t>1,2</t>
  </si>
  <si>
    <t>1,2,</t>
  </si>
  <si>
    <t>1,2,8,15,16,17,18,</t>
  </si>
  <si>
    <t>1,2,15,16,17,18</t>
  </si>
  <si>
    <t>1,2,12,13,14,23</t>
  </si>
  <si>
    <t>1,2,7,10</t>
  </si>
  <si>
    <t>1,2,30,31,32,33</t>
  </si>
  <si>
    <t>1,2,45,46</t>
  </si>
  <si>
    <t>1,2,45</t>
  </si>
  <si>
    <t>1,2,27</t>
  </si>
  <si>
    <t>1,2,27,29</t>
  </si>
  <si>
    <t>1,2,41,42,43,44</t>
  </si>
  <si>
    <t>1,2,41,43</t>
  </si>
  <si>
    <t>1,2,3</t>
  </si>
  <si>
    <t>1,2,3,7,9,10,11,15,16,22</t>
  </si>
  <si>
    <t>1,2,3,15,16,20,21,22</t>
  </si>
  <si>
    <t>1,2,3,25,26,27,28,29,30,31,34</t>
  </si>
  <si>
    <t>1,2,3,27,29,30,31,34,35,36</t>
  </si>
  <si>
    <t>1,2,3,38,47</t>
  </si>
  <si>
    <t>1,2,3,39,40,41,42,45,46,47</t>
  </si>
  <si>
    <t>1,2,16,31,42</t>
  </si>
  <si>
    <t>of Unit Cases Passed  (99.44% passes the Ivory Snow Test)</t>
  </si>
  <si>
    <t>JT</t>
  </si>
  <si>
    <t>Displays message "Please enter a valid First name"</t>
  </si>
  <si>
    <t>Displays message "Please enter a valid Last name"</t>
  </si>
  <si>
    <t>Displays message "Please enter your desired password"</t>
  </si>
  <si>
    <t>Displays message "Please Confirm your desired Password"</t>
  </si>
  <si>
    <t>Does not allow user to enter invalid character</t>
  </si>
  <si>
    <t>Attempt to input invalid characters.</t>
  </si>
  <si>
    <t>Locked account links</t>
  </si>
  <si>
    <t>Security Question is incorrect</t>
  </si>
  <si>
    <t>Input incorrect security question</t>
  </si>
  <si>
    <t>An error message should alert the user to an incorrect field</t>
  </si>
  <si>
    <t>Security question is left blank</t>
  </si>
  <si>
    <t>Leave security question null</t>
  </si>
  <si>
    <t>Error message alerting user to incomplete field.</t>
  </si>
  <si>
    <t>Security Question Answer is left blank</t>
  </si>
  <si>
    <t>Parameter 3, Type char[], Test Case 25</t>
  </si>
  <si>
    <t>Enable Parameter 3, enter valid name, select char[], enter invalid test case 25, click create problem</t>
  </si>
  <si>
    <t>Parameter 4, Type char[], Test Case 25</t>
  </si>
  <si>
    <t>Enable Parameter 4, enter valid name, select char[], enter invalid test case 25, click create problem</t>
  </si>
  <si>
    <t>Parameter 5, Type char[], Test Case 25</t>
  </si>
  <si>
    <t>Enable Parameter 5, enter valid name, select char[], enter invalid test case 25, click create problem</t>
  </si>
  <si>
    <t>Parameter 1, Type boolean[], Test Case 1</t>
  </si>
  <si>
    <t>Enable Parameter 1, enter valid name, select boolean[], enter invalid test case 1, click create problem</t>
  </si>
  <si>
    <t>Parameter 2, Type boolean[], Test Case 1</t>
  </si>
  <si>
    <t>Enable Parameter 2, enter valid name, select boolean[], enter invalid test case 1, click create problem</t>
  </si>
  <si>
    <t>Parameter 3, Type boolean[], Test Case 1</t>
  </si>
  <si>
    <t>Enable Parameter 3, enter valid name, select boolean[], enter invalid test case 1, click create problem</t>
  </si>
  <si>
    <t>Parameter 4, Type boolean[], Test Case 1</t>
  </si>
  <si>
    <t>Enable Parameter 4, enter valid name, select boolean[], enter invalid test case 1, click create problem</t>
  </si>
  <si>
    <t>Parameter 5, Type boolean[], Test Case 1</t>
  </si>
  <si>
    <t>Enable Parameter 5, enter valid name, select boolean[], enter invalid test case 1, click create problem</t>
  </si>
  <si>
    <t>Parameter 1, Type boolean[], Test Case 2</t>
  </si>
  <si>
    <t>Enable Parameter 1, enter valid name, select boolean[], enter invalid test case 2, click create problem</t>
  </si>
  <si>
    <t>Parameter 2, Type boolean[], Test Case 2</t>
  </si>
  <si>
    <t>Enable Parameter 2, enter valid name, select boolean[], enter invalid test case 2, click create problem</t>
  </si>
  <si>
    <t>Parameter 3, Type boolean[], Test Case 2</t>
  </si>
  <si>
    <t>Enable Parameter 3, enter valid name, select boolean[], enter invalid test case 2, click create problem</t>
  </si>
  <si>
    <t>Parameter 4, Type boolean[], Test Case 2</t>
  </si>
  <si>
    <t>Enable Parameter 4, enter valid name, select boolean[], enter invalid test case 2, click create problem</t>
  </si>
  <si>
    <t>Parameter 5, Type boolean[], Test Case 2</t>
  </si>
  <si>
    <t>Enable Parameter 5, enter valid name, select boolean[], enter invalid test case 2, click create problem</t>
  </si>
  <si>
    <t>Parameter 1, Type boolean[], Test Case 25</t>
  </si>
  <si>
    <t>Enable Parameter 1, enter valid name, select boolean[], enter invalid test case 25, click create problem</t>
  </si>
  <si>
    <t>Parameter 2, Type boolean[], Test Case 25</t>
  </si>
  <si>
    <t>Enable Parameter 2, enter valid name, select boolean[], enter invalid test case 25, click create problem</t>
  </si>
  <si>
    <t>Parameter 3, Type boolean[], Test Case 25</t>
  </si>
  <si>
    <t>Enable Parameter 3, enter valid name, select boolean[], enter invalid test case 25, click create problem</t>
  </si>
  <si>
    <t>Parameter 4, Type boolean[], Test Case 25</t>
  </si>
  <si>
    <t>Enable Parameter 4, enter valid name, select boolean[], enter invalid test case 25, click create problem</t>
  </si>
  <si>
    <t>Parameter 5, Type boolean[], Test Case 25</t>
  </si>
  <si>
    <t>Enable Parameter 5, enter valid name, select boolean[], enter invalid test case 25, click create problem</t>
  </si>
  <si>
    <t>Parameter 1, Type String[], Test Case 1</t>
  </si>
  <si>
    <t>Enable Parameter 1, enter valid name, select String[], enter invalid test case 1, click create problem</t>
  </si>
  <si>
    <t>Parameter 2, Type String[], Test Case 1</t>
  </si>
  <si>
    <t>Enable Parameter 2, enter valid name, select String[], enter invalid test case 1, click create problem</t>
  </si>
  <si>
    <t>Parameter 3, Type String[], Test Case 1</t>
  </si>
  <si>
    <t>Enable Parameter 3, enter valid name, select String[], enter invalid test case 1, click create problem</t>
  </si>
  <si>
    <t>Parameter 4, Type String[], Test Case 1</t>
  </si>
  <si>
    <t>Enable Parameter 4, enter valid name, select String[], enter invalid test case 1, click create problem</t>
  </si>
  <si>
    <t>Parameter 5, Type String[], Test Case 1</t>
  </si>
  <si>
    <t>Enable Parameter 5, enter valid name, select String[], enter invalid test case 1, click create problem</t>
  </si>
  <si>
    <t>Parameter 1, Type String[], Test Case 2</t>
  </si>
  <si>
    <t>Enable Parameter 1, enter valid name, select String[], enter invalid test case 2, click create problem</t>
  </si>
  <si>
    <t>Parameter 2, Type String[], Test Case 2</t>
  </si>
  <si>
    <t>Enable Parameter 2, enter valid name, select String[], enter invalid test case 2, click create problem</t>
  </si>
  <si>
    <t>Parameter 3, Type String[], Test Case 2</t>
  </si>
  <si>
    <t>Enable Parameter 3, enter valid name, select String[], enter invalid test case 2, click create problem</t>
  </si>
  <si>
    <t>Parameter 4, Type String[], Test Case 2</t>
  </si>
  <si>
    <t>Enable Parameter 4, enter valid name, select String[], enter invalid test case 2, click create problem</t>
  </si>
  <si>
    <t>Parameter 5, Type String[], Test Case 2</t>
  </si>
  <si>
    <t>Enable Parameter 5, enter valid name, select String[], enter invalid test case 2, click create problem</t>
  </si>
  <si>
    <t>Parameter 1, Type String[], Test Case 25</t>
  </si>
  <si>
    <t>Enable Parameter 1, enter valid name, select String[], enter invalid test case 25, click create problem</t>
  </si>
  <si>
    <t>Parameter 2, Type String[], Test Case 25</t>
  </si>
  <si>
    <t>Enable Parameter 2, enter valid name, select String[], enter invalid test case 25, click create problem</t>
  </si>
  <si>
    <t>Parameter 3, Type String[], Test Case 25</t>
  </si>
  <si>
    <t>Support button is unclicked</t>
  </si>
  <si>
    <t>User is taken to the support page</t>
  </si>
  <si>
    <t>Error message alerting user to invalid field</t>
  </si>
  <si>
    <t>C.C. Create Faculty</t>
  </si>
  <si>
    <t>C.C. Manage Pools</t>
  </si>
  <si>
    <t>C.C. Manage Courses</t>
  </si>
  <si>
    <t>C.C. Manage Sandbox</t>
  </si>
  <si>
    <t>C.C. Create Problem</t>
  </si>
  <si>
    <t>C.C. Create Problem Set</t>
  </si>
  <si>
    <t>C.C. Course-Section Page</t>
  </si>
  <si>
    <t>Press submit with empty title field</t>
  </si>
  <si>
    <t>Error message asking user to fill in empty fields</t>
  </si>
  <si>
    <t>Null Announcement Field</t>
  </si>
  <si>
    <t>Leave Announcement field blank</t>
  </si>
  <si>
    <t>Press submit with empty announcment field</t>
  </si>
  <si>
    <t>Null Recipients field</t>
  </si>
  <si>
    <t>Leave Recipients field blank</t>
  </si>
  <si>
    <t>Press submit with empty recipients field</t>
  </si>
  <si>
    <t>Action button, move single to left</t>
  </si>
  <si>
    <t>Add recipients to list</t>
  </si>
  <si>
    <t>Select users from list, press single left arrow button</t>
  </si>
  <si>
    <t>blank recipients list</t>
  </si>
  <si>
    <t>Selected users are added to the recipients list</t>
  </si>
  <si>
    <t>Action button, move all to left</t>
  </si>
  <si>
    <t>Press double left arrow button</t>
  </si>
  <si>
    <t>All users added to the recipients list</t>
  </si>
  <si>
    <t>Action button, move single to right</t>
  </si>
  <si>
    <t>Remove recipients from list</t>
  </si>
  <si>
    <t>Select users from recipients list, press single right arrow button</t>
  </si>
  <si>
    <t>non-blank recipients list</t>
  </si>
  <si>
    <t>Selected users are removed from the recipients list</t>
  </si>
  <si>
    <t>Action button, move all to right</t>
  </si>
  <si>
    <t>Add users to recipients list, press double right arrow button</t>
  </si>
  <si>
    <t>All users are removed from the recipients list</t>
  </si>
  <si>
    <t>All fields filled out correctly</t>
  </si>
  <si>
    <t>Submit a correct announcment</t>
  </si>
  <si>
    <t>Fill out all fields, press submit</t>
  </si>
  <si>
    <t>blank announcement form</t>
  </si>
  <si>
    <t>Announcement created succesfully</t>
  </si>
  <si>
    <t>Admin. Create Announcement Unit Test</t>
  </si>
  <si>
    <t>Allow Administrator to create and post announcements to specified set of users</t>
  </si>
  <si>
    <t>C.C. Create Announcement</t>
  </si>
  <si>
    <t>Faculty Create Announcement</t>
  </si>
  <si>
    <t>Manage Pools button</t>
  </si>
  <si>
    <t>Manage Courses button</t>
  </si>
  <si>
    <t xml:space="preserve"> Manage Sandbox button</t>
  </si>
  <si>
    <t>Manage Users button</t>
  </si>
  <si>
    <t>Tasks List</t>
  </si>
  <si>
    <t>Courses and Sections List</t>
  </si>
  <si>
    <t>Sections Links</t>
  </si>
  <si>
    <t>C.C Names Links</t>
  </si>
  <si>
    <t>Faculty Names Links</t>
  </si>
  <si>
    <t>Click specified button</t>
  </si>
  <si>
    <t>Check tasks list</t>
  </si>
  <si>
    <t>Check Courses and Sections List</t>
  </si>
  <si>
    <t>Load Page, click specified button</t>
  </si>
  <si>
    <t>Check Tasks List info is all correct and displayed properly</t>
  </si>
  <si>
    <t>Check Courses and Sections info is all correct and displayed properly</t>
  </si>
  <si>
    <t>Click and check all specified links</t>
  </si>
  <si>
    <t>Load page, click link, go back, click next link, repeat until all Sections links are checked</t>
  </si>
  <si>
    <t>Load page, click link, go back, click next link, repeat until all C.C. name links are checked</t>
  </si>
  <si>
    <t>Load page, click link, go back, click next link, repeat until all Faculty name links are checked</t>
  </si>
  <si>
    <t>Page Loaded</t>
  </si>
  <si>
    <t>User brought to Manage Pools page</t>
  </si>
  <si>
    <t>User brought to Manage Courses Page</t>
  </si>
  <si>
    <t>User brought to Manage Users Page</t>
  </si>
  <si>
    <t>User brought to Manage Sandbox Page</t>
  </si>
  <si>
    <t>User brought to Create Problem Page</t>
  </si>
  <si>
    <t>User brought to Create Problem Set Page</t>
  </si>
  <si>
    <t>All of the users tasks are displayed correctly and are accurate and up to date</t>
  </si>
  <si>
    <t>All of the users course and section information is displayed correctly and are accurate and up to date</t>
  </si>
  <si>
    <t>User is brought to that Course-Section page</t>
  </si>
  <si>
    <t>User is brought to that C.C.'s profle information</t>
  </si>
  <si>
    <t>User is brought to that Faculty's profile information</t>
  </si>
  <si>
    <t>The first page the Administrator will see when he/she logs in to J.O.L.T.</t>
  </si>
  <si>
    <t>Gradebook button</t>
  </si>
  <si>
    <t>User brought to Gradebook page for this course</t>
  </si>
  <si>
    <t>Manage Assignments button</t>
  </si>
  <si>
    <t>User brought to Manage Assignments Page</t>
  </si>
  <si>
    <t>Manage Sandbox button</t>
  </si>
  <si>
    <t>User brought to Manage Pools Page</t>
  </si>
  <si>
    <t>User brought to Manage Sandbox Set Page</t>
  </si>
  <si>
    <t>Course Info button</t>
  </si>
  <si>
    <t>Shadow Class dialog box with course info is displayed with correct information</t>
  </si>
  <si>
    <t>Admin. Course-Section Page Unit Test</t>
  </si>
  <si>
    <t>Allows the Administrator to view any Section Page of any Course</t>
  </si>
  <si>
    <t>Admin. Gradebook Unit Test</t>
  </si>
  <si>
    <t>Search Bar</t>
  </si>
  <si>
    <t>Search the gradebook</t>
  </si>
  <si>
    <t>Input data into search bar field, check that gradebook only displays rows of data that have a partial match to the search string</t>
  </si>
  <si>
    <t>Gradebook narrows down to only rows that have partial match with the search input</t>
  </si>
  <si>
    <t>p</t>
  </si>
  <si>
    <t>Show number of entries dropdown</t>
  </si>
  <si>
    <t>Change the number of entries in gradebook that are displayed</t>
  </si>
  <si>
    <t xml:space="preserve">Select each possible number of entries from dropdown and check that the gradebook adjusts the number entries being shown per page correctly </t>
  </si>
  <si>
    <t>The number of entries shown in the gradebook will correspond to the selection by the user in the dropdown.</t>
  </si>
  <si>
    <t>Page left/right arrows</t>
  </si>
  <si>
    <t>Click the page arrows</t>
  </si>
  <si>
    <t xml:space="preserve">Click the page arrows all the way to the end, and then back again, make sure entries are displayed correctly on each page and arrows work correctly </t>
  </si>
  <si>
    <t>Click the right arrow will bring you to the next page of entries if any exist, and clicking the left arrow will bring you to the previous page if any exist</t>
  </si>
  <si>
    <t>Allow Admin. to view and edit gradebook for a course</t>
  </si>
  <si>
    <t>Admin. Manage Assignments Unit Test</t>
  </si>
  <si>
    <t>Allows the Administrator to manage the assigments for any section of any course</t>
  </si>
  <si>
    <t>Radio buttons for Inactive assigments</t>
  </si>
  <si>
    <t>Radio buttons for active assigments</t>
  </si>
  <si>
    <t>Click each radio button for inactive assigments</t>
  </si>
  <si>
    <r>
      <rPr>
        <b/>
        <i/>
        <sz val="12"/>
        <rFont val="Arial"/>
        <family val="2"/>
      </rPr>
      <t>System Test</t>
    </r>
    <r>
      <rPr>
        <b/>
        <sz val="12"/>
        <rFont val="Arial"/>
        <family val="2"/>
      </rPr>
      <t xml:space="preserve"> - Test Results for All Unit Tests</t>
    </r>
  </si>
  <si>
    <t>518 Interactive</t>
  </si>
  <si>
    <t>J.O.L.T.</t>
  </si>
  <si>
    <t>Dr. Darren Lim</t>
  </si>
  <si>
    <r>
      <t xml:space="preserve">Directory of </t>
    </r>
    <r>
      <rPr>
        <b/>
        <i/>
        <sz val="10"/>
        <rFont val="Arial"/>
        <family val="2"/>
      </rPr>
      <t xml:space="preserve">Unit Tests </t>
    </r>
    <r>
      <rPr>
        <sz val="10"/>
        <rFont val="Arial"/>
        <family val="2"/>
      </rPr>
      <t xml:space="preserve">(note: this could also be called an </t>
    </r>
    <r>
      <rPr>
        <b/>
        <i/>
        <sz val="10"/>
        <rFont val="Arial"/>
        <family val="2"/>
      </rPr>
      <t>Index</t>
    </r>
    <r>
      <rPr>
        <sz val="10"/>
        <rFont val="Arial"/>
        <family val="2"/>
      </rPr>
      <t xml:space="preserve"> or a </t>
    </r>
    <r>
      <rPr>
        <b/>
        <i/>
        <sz val="10"/>
        <rFont val="Arial"/>
        <family val="2"/>
      </rPr>
      <t>Catalog</t>
    </r>
    <r>
      <rPr>
        <sz val="10"/>
        <rFont val="Arial"/>
        <family val="2"/>
      </rPr>
      <t>)</t>
    </r>
  </si>
  <si>
    <t>Pass/Fail Status</t>
  </si>
  <si>
    <t>Passed</t>
  </si>
  <si>
    <t>Failed</t>
  </si>
  <si>
    <t>Unit Number</t>
  </si>
  <si>
    <t>Unit Test Name</t>
  </si>
  <si>
    <t>Date Last Tested</t>
  </si>
  <si>
    <t>Integrated with these units</t>
  </si>
  <si>
    <t>P</t>
  </si>
  <si>
    <t>Log In</t>
  </si>
  <si>
    <t>Register</t>
  </si>
  <si>
    <t>Header Subtest</t>
  </si>
  <si>
    <t>Footer Subtest</t>
  </si>
  <si>
    <t>Announcements Subtest</t>
  </si>
  <si>
    <t xml:space="preserve">Comments </t>
  </si>
  <si>
    <t>Admin. Manage Pools</t>
  </si>
  <si>
    <t>Admin. Manage Courses</t>
  </si>
  <si>
    <t>Admin. Manage Sandbox</t>
  </si>
  <si>
    <t>Admin. Manage Users</t>
  </si>
  <si>
    <t>Admin. Create Problem</t>
  </si>
  <si>
    <t>Admin. Create Problem Set</t>
  </si>
  <si>
    <t>Admin. Pending Problems</t>
  </si>
  <si>
    <t>Admin. Create Student</t>
  </si>
  <si>
    <t>Admin. Create C.C.</t>
  </si>
  <si>
    <t>Admin. Create Faculty</t>
  </si>
  <si>
    <t>Admin. Welcome Page</t>
  </si>
  <si>
    <t>Faculty Welcome Page</t>
  </si>
  <si>
    <t>Faculty Gradebook</t>
  </si>
  <si>
    <t>Faculty Create Problem</t>
  </si>
  <si>
    <t>Faculty Create Problem Set</t>
  </si>
  <si>
    <t>Faculty Manage Pools</t>
  </si>
  <si>
    <t>Faculty Manage Sandbox</t>
  </si>
  <si>
    <t>Student Welcome Page</t>
  </si>
  <si>
    <t>Student Gradebook</t>
  </si>
  <si>
    <t>Student Answer Problem</t>
  </si>
  <si>
    <t>Student Problem Set Page</t>
  </si>
  <si>
    <t>Student Edit Profile</t>
  </si>
  <si>
    <t>Unit 1</t>
  </si>
  <si>
    <t>Header Unit Subtest</t>
  </si>
  <si>
    <t>Allow user to easily navigate to key pages of J.O.L.T.</t>
  </si>
  <si>
    <t>Test Cases</t>
  </si>
  <si>
    <t>Test Number</t>
  </si>
  <si>
    <t>Description</t>
  </si>
  <si>
    <t>Action to perform test (input)</t>
  </si>
  <si>
    <t>Steps to be Executed</t>
  </si>
  <si>
    <t>State Before Test</t>
  </si>
  <si>
    <t>Expected result</t>
  </si>
  <si>
    <t>Observed result</t>
  </si>
  <si>
    <t>Comments</t>
  </si>
  <si>
    <t>Tested By</t>
  </si>
  <si>
    <t>Test Date</t>
  </si>
  <si>
    <t>Home button</t>
  </si>
  <si>
    <t>Click the home button</t>
  </si>
  <si>
    <t>Home button unclicked</t>
  </si>
  <si>
    <t>User is taken to their home page</t>
  </si>
  <si>
    <t>About button</t>
  </si>
  <si>
    <t>Click the about button</t>
  </si>
  <si>
    <t>About button unclicked</t>
  </si>
  <si>
    <t>User is taken to the about page</t>
  </si>
  <si>
    <t>Profile button</t>
  </si>
  <si>
    <t>Click the profile button</t>
  </si>
  <si>
    <t>Profile button unclicked</t>
  </si>
  <si>
    <t>User is taken to their profile page</t>
  </si>
  <si>
    <t>Log out button</t>
  </si>
  <si>
    <t>Click the log out button</t>
  </si>
  <si>
    <t>Log out button is unclicked</t>
  </si>
  <si>
    <t>User is logged out of J.O.L.T</t>
  </si>
  <si>
    <t>= Unit Summary</t>
  </si>
  <si>
    <t>passing</t>
  </si>
  <si>
    <t>passed</t>
  </si>
  <si>
    <t xml:space="preserve">Date of last test = </t>
  </si>
  <si>
    <t>tests</t>
  </si>
  <si>
    <t>failed</t>
  </si>
  <si>
    <t>Directory Page</t>
  </si>
  <si>
    <t>Unit 2</t>
  </si>
  <si>
    <t>Footer Unit Subtest</t>
  </si>
  <si>
    <t>The footer that is displayed on every page of J.O.L.T.</t>
  </si>
  <si>
    <t>Check footer is displayed properly</t>
  </si>
  <si>
    <t>Check footer</t>
  </si>
  <si>
    <t>Check footer.</t>
  </si>
  <si>
    <t>N/A</t>
  </si>
  <si>
    <t>518 Interactive link</t>
  </si>
  <si>
    <t>Click link to 518 website</t>
  </si>
  <si>
    <t>Click link</t>
  </si>
  <si>
    <t>Link unclicked</t>
  </si>
  <si>
    <t>User is brought to 518 website</t>
  </si>
  <si>
    <t>Unit 3</t>
  </si>
  <si>
    <t>Announcment Unit Subtest</t>
  </si>
  <si>
    <t>Allow user to view announcements posted by other authorized users</t>
  </si>
  <si>
    <t>Check Announcments are displayed properly</t>
  </si>
  <si>
    <t xml:space="preserve">Check Announcments </t>
  </si>
  <si>
    <t>Check Announcments</t>
  </si>
  <si>
    <t>page loaded</t>
  </si>
  <si>
    <t>Announcements are properly displayed</t>
  </si>
  <si>
    <t>Announcements displayed in reverse chronological order</t>
  </si>
  <si>
    <t>Check announcments are displayed in reverse chronological order</t>
  </si>
  <si>
    <t>Check each announcment and make sure they displayed in reverse chronological order from top to bottom</t>
  </si>
  <si>
    <t>Announcements are properly displayed in reverse chronological order</t>
  </si>
  <si>
    <t>Shadow Class pop up boxes</t>
  </si>
  <si>
    <t>Check each of the links to the shadow class pop up boxes</t>
  </si>
  <si>
    <t>Click each link next to every announcment</t>
  </si>
  <si>
    <t>Links unclicked</t>
  </si>
  <si>
    <t>Shadow class box appears</t>
  </si>
  <si>
    <t>Delete Announcement</t>
  </si>
  <si>
    <t>Check delete button works</t>
  </si>
  <si>
    <t>Click link to view announcment, click delete</t>
  </si>
  <si>
    <t>Delete button unclicked</t>
  </si>
  <si>
    <t>Announcement is deleted and removed from list</t>
  </si>
  <si>
    <t>Cancel button</t>
  </si>
  <si>
    <t>Check cancel button works</t>
  </si>
  <si>
    <t>Clink link to view announcement in shadow class, click cancel</t>
  </si>
  <si>
    <t>Shadow class box disappears, announcements list remains the same</t>
  </si>
  <si>
    <t>Unit 4</t>
  </si>
  <si>
    <t>Log in page Unit test</t>
  </si>
  <si>
    <t>Landing page for J.O.L.T, allow user to log in</t>
  </si>
  <si>
    <t>Register button</t>
  </si>
  <si>
    <t>Click the register button</t>
  </si>
  <si>
    <t>Register button unclicked</t>
  </si>
  <si>
    <t>User is taken to the register page</t>
  </si>
  <si>
    <t>Support button</t>
  </si>
  <si>
    <t>Click the support button</t>
  </si>
  <si>
    <t>Support button unclicked</t>
  </si>
  <si>
    <t>User is taken to the J.O.L.T support page</t>
  </si>
  <si>
    <t>Reset Password button</t>
  </si>
  <si>
    <t>Click the reset password button</t>
  </si>
  <si>
    <t>Reset password button unclicked</t>
  </si>
  <si>
    <t>Shadow class box displayed</t>
  </si>
  <si>
    <t>Correct attempt to reset password</t>
  </si>
  <si>
    <t>Input correct username and email</t>
  </si>
  <si>
    <t xml:space="preserve">Click reset password, enter correct username, and email </t>
  </si>
  <si>
    <t>Reset password button unclicked, username and email not entered</t>
  </si>
  <si>
    <t>Password succesfully reset, email sent to user</t>
  </si>
  <si>
    <t>Incorrect attempt to reset password</t>
  </si>
  <si>
    <t xml:space="preserve">Input both incorrect username and email, or one correct and one incorrect </t>
  </si>
  <si>
    <t>Click reset password, enter both incorrect username and email, and one correct and one incorrect</t>
  </si>
  <si>
    <t>Password not reset, both input boxes become empty</t>
  </si>
  <si>
    <t>Null username</t>
  </si>
  <si>
    <t>Try to log in without enterin username</t>
  </si>
  <si>
    <t>Click log in button with null username field</t>
  </si>
  <si>
    <t>null username field</t>
  </si>
  <si>
    <t>Error message alerting user to invalid username/password</t>
  </si>
  <si>
    <t>Null password</t>
  </si>
  <si>
    <t>Try to log in without enterin password</t>
  </si>
  <si>
    <t>Click log in button with null password field</t>
  </si>
  <si>
    <t>Enable Parameter 2, enter valid name, select char[], enter valid test case 25, click create problem</t>
  </si>
  <si>
    <t>Enable Parameter 3, enter valid name, select char[], enter valid test case 25, click create problem</t>
  </si>
  <si>
    <t>Enable Parameter 4, enter valid name, select char[], enter valid test case 25, click create problem</t>
  </si>
  <si>
    <t>Enable Parameter 5, enter valid name, select char[], enter valid test case 25, click create problem</t>
  </si>
  <si>
    <t>Enable Parameter 1, enter valid name, select boolean[], enter valid test case 1, click create problem</t>
  </si>
  <si>
    <t>Enable Parameter 3, enter valid name, select boolean[], enter valid test case 1, click create problem</t>
  </si>
  <si>
    <t>Enable Parameter 4, enter valid name, select boolean[], enter valid test case 1, click create problem</t>
  </si>
  <si>
    <t>Enable Parameter 5, enter valid name, select boolean[], enter valid test case 1, click create problem</t>
  </si>
  <si>
    <t>Enable Parameter 1, enter valid name, select boolean[], enter valid test case 2, click create problem</t>
  </si>
  <si>
    <t>Enable Parameter 2, enter valid name, select boolean[], enter valid test case 2, click create problem</t>
  </si>
  <si>
    <t>Enable Parameter 3, enter valid name, select boolean[], enter valid test case 2, click create problem</t>
  </si>
  <si>
    <t>Enable Parameter 4, enter valid name, select boolean[], enter valid test case 2, click create problem</t>
  </si>
  <si>
    <t>Enable Parameter 5, enter valid name, select boolean[], enter valid test case 2, click create problem</t>
  </si>
  <si>
    <t>Enable Parameter 1, enter valid name, select boolean[], enter valid test case 25, click create problem</t>
  </si>
  <si>
    <t>Enable Parameter 2, enter valid name, select boolean[], enter valid test case 25, click create problem</t>
  </si>
  <si>
    <t>Enable Parameter 3, enter valid name, select boolean[], enter valid test case 25, click create problem</t>
  </si>
  <si>
    <t>Enable Parameter 4, enter valid name, select boolean[], enter valid test case 25, click create problem</t>
  </si>
  <si>
    <t>Enable Parameter 5, enter valid name, select boolean[], enter valid test case 25, click create problem</t>
  </si>
  <si>
    <t>Enable Parameter 1, enter valid name, select String[], enter valid test case 1, click create problem</t>
  </si>
  <si>
    <t>Enable Parameter 2, enter valid name, select String[], enter valid test case 1, click create problem</t>
  </si>
  <si>
    <t>Enable Parameter 3, enter valid name, select String[], enter valid test case 1, click create problem</t>
  </si>
  <si>
    <t>Enable Parameter 4, enter valid name, select String[], enter valid test case 1, click create problem</t>
  </si>
  <si>
    <t>Enable Parameter 5, enter valid name, select String[], enter valid test case 1, click create problem</t>
  </si>
  <si>
    <t>Enable Parameter 1, enter valid name, select String[], enter valid test case 2, click create problem</t>
  </si>
  <si>
    <t>Enable Parameter 2, enter valid name, select String[], enter valid test case 2, click create problem</t>
  </si>
  <si>
    <t>Enable Parameter 3, enter valid name, select String[], enter valid test case 2, click create problem</t>
  </si>
  <si>
    <t>Enable Parameter 4, enter valid name, select String[], enter valid test case 2, click create problem</t>
  </si>
  <si>
    <t>Enable Parameter 5, enter valid name, select String[], enter valid test case 2, click create problem</t>
  </si>
  <si>
    <t>Enable Parameter 1, enter valid name, select String[], enter valid test case 25, click create problem</t>
  </si>
  <si>
    <t>Enable Parameter 2, enter valid name, select String[], enter valid test case 25, click create problem</t>
  </si>
  <si>
    <t>Enable Parameter 3, enter valid name, select String[], enter valid test case 25, click create problem</t>
  </si>
  <si>
    <t>Enable Parameter 4, enter valid name, select String[], enter valid test case 25, click create problem</t>
  </si>
  <si>
    <t>Enable Parameter 5, enter valid name, select String[], enter valid test case 25, click create problem</t>
  </si>
  <si>
    <t>Result Case 1</t>
  </si>
  <si>
    <t>Enter invalid result value</t>
  </si>
  <si>
    <t>Fill in form completely, enter invalid result case 1, click create problem</t>
  </si>
  <si>
    <t>Error message alerting user to invalid result case</t>
  </si>
  <si>
    <t>Result Case 2</t>
  </si>
  <si>
    <t>Fill in form completely, enter invalid result case 2, click create problem</t>
  </si>
  <si>
    <t>Result Case 25</t>
  </si>
  <si>
    <t>Fill in form completely, enter invalid result case 25, click create problem</t>
  </si>
  <si>
    <t>Save to Sandbox button</t>
  </si>
  <si>
    <t>Fill out form partially, leave incomplete</t>
  </si>
  <si>
    <t>Fill out form, leave incomplete in some areas, click save to sandbox button</t>
  </si>
  <si>
    <t>Problem is saved to sandbox</t>
  </si>
  <si>
    <t>Hide checkbox, test case 1</t>
  </si>
  <si>
    <t>Fill out form, click hide checkbox for test case 1</t>
  </si>
  <si>
    <t>Fill out form completely, click hide test case 1 checkbox, click create problem button</t>
  </si>
  <si>
    <t>Problem is created, students will not be able to see test case when they submit solution</t>
  </si>
  <si>
    <t>Hide checkbox, test case 2</t>
  </si>
  <si>
    <t>Fill out form, click hide checkbox for test case 2</t>
  </si>
  <si>
    <t>Fill out form completely, click hide test case 2 checkbox, click create problem button</t>
  </si>
  <si>
    <t>Hide checkbox, test case 25</t>
  </si>
  <si>
    <t>Fill out form, click hide checkbox for test case 25</t>
  </si>
  <si>
    <t>Fill out form completely, click hide test case 25 checkbox, click create problem button</t>
  </si>
  <si>
    <t>Solution, method signature</t>
  </si>
  <si>
    <t>Method signature with closing brackets is shown when user clicks into input box, and necessary corresponding fields are filled out</t>
  </si>
  <si>
    <t>Fill out form, select result return type, click into solution input area</t>
  </si>
  <si>
    <t>Method signature will be displayed with closing brackets, correct method name, and correct return type</t>
  </si>
  <si>
    <t>Solution, using the Exception class in Java.</t>
  </si>
  <si>
    <t>Use the Exception class in Java code</t>
  </si>
  <si>
    <t>Press create problem button.</t>
  </si>
  <si>
    <t>Displays message "Bad Code" Error Message is displayed.</t>
  </si>
  <si>
    <t>Solution, using the Throwable class in Java.</t>
  </si>
  <si>
    <t>Use the Throwable class in Java code</t>
  </si>
  <si>
    <t>Solution, using the Error class in Java.</t>
  </si>
  <si>
    <t>Use the Error class in Java code</t>
  </si>
  <si>
    <t>Solution, using the Scanner class in Java.</t>
  </si>
  <si>
    <t>Use the Scanner class in Java code</t>
  </si>
  <si>
    <t>Solution, using the System class in Java.</t>
  </si>
  <si>
    <t>Use the System class in Java code</t>
  </si>
  <si>
    <t>Solution, using the Stream class in Java.</t>
  </si>
  <si>
    <t>Use the Stream class in Java code</t>
  </si>
  <si>
    <t>Solution, code lasts longer than 1 millisecond to run.</t>
  </si>
  <si>
    <t>Submit code that runs for more than 1 millisecond.</t>
  </si>
  <si>
    <t>In results, shows that the program timed out for one or more inputs.</t>
  </si>
  <si>
    <t>Solution, code does not satisfy test cases</t>
  </si>
  <si>
    <t>Submit incorrect solution for test cases</t>
  </si>
  <si>
    <t>Error message displayed alerting user to incorrect code</t>
  </si>
  <si>
    <t>Create Problem</t>
  </si>
  <si>
    <t>Fill out form completely and correctly, with correct solution and test cases</t>
  </si>
  <si>
    <t>Fill form correctly and completely, including appropiate number of test cases with correct solution, press create problem button</t>
  </si>
  <si>
    <t>Problem is created, added to the user's private pool</t>
  </si>
  <si>
    <t>Create Problem, publish solution checkbox</t>
  </si>
  <si>
    <t>Fill out form completely and correctly, with correct solution and test cases, publish solution checkbox is checked</t>
  </si>
  <si>
    <t>Fill form correctly and completely, including appropiate number of test cases with correct solution, check the publish solution checkbox, press create problem button</t>
  </si>
  <si>
    <t>Problem is created, students will be able to see solution after they submit their solution for grading</t>
  </si>
  <si>
    <t>Unit 14</t>
  </si>
  <si>
    <t>Admin. Create Problem Unit Test</t>
  </si>
  <si>
    <t>Allow Administrator to create problem</t>
  </si>
  <si>
    <t>Null Set Name field</t>
  </si>
  <si>
    <t>Leave Set Name field empty</t>
  </si>
  <si>
    <t>Leave set name field empty, press create problem set button</t>
  </si>
  <si>
    <t>Error message alerting user to empty field</t>
  </si>
  <si>
    <t>Null Problem Set List</t>
  </si>
  <si>
    <t>No Problems added to Set</t>
  </si>
  <si>
    <t>Do not add any problems to set, press create problem set button</t>
  </si>
  <si>
    <t>Add to Problem Set button</t>
  </si>
  <si>
    <t>Click problem set button</t>
  </si>
  <si>
    <t>Select a problem from a pool, click the add to problem set button</t>
  </si>
  <si>
    <t>Problem is added to list of problems in the problem set</t>
  </si>
  <si>
    <t>Private Pool number of entries drop down</t>
  </si>
  <si>
    <t>Change entries drop down to each value</t>
  </si>
  <si>
    <t>Change dropdown to each possible value, check to see the correct amount of entries are shown</t>
  </si>
  <si>
    <t>Dropdown set to 10 entries</t>
  </si>
  <si>
    <t>Number of entries shown changed to corresponding dropdown value selected</t>
  </si>
  <si>
    <t>Course Pool number of entries drop down</t>
  </si>
  <si>
    <t>Global Pool number of entries drop down</t>
  </si>
  <si>
    <t>Private pool arrow buttons</t>
  </si>
  <si>
    <t>Course pool arrow buttons</t>
  </si>
  <si>
    <t>Global pool arrow buttons</t>
  </si>
  <si>
    <t>Private Pool select problem name function (up/down arrows)</t>
  </si>
  <si>
    <t>Click up/down arrows to change how problems are ordered in pool</t>
  </si>
  <si>
    <t>Click up/down arrows to change how problems are ordered in the pool, make sure they are ordered properly according to arrow clicks</t>
  </si>
  <si>
    <t>List of problems in pool ordered by default</t>
  </si>
  <si>
    <t>Problems in pool change order according to arrow click</t>
  </si>
  <si>
    <t>Course Pool select problem name function (up/down arrows)</t>
  </si>
  <si>
    <t>Null Point Value</t>
  </si>
  <si>
    <t>Leave point value for problem in set blank</t>
  </si>
  <si>
    <t>Add problem to set, leave point value blank, click create problem set button</t>
  </si>
  <si>
    <t>Error message alerting user to the problem</t>
  </si>
  <si>
    <t>Edit Point Value</t>
  </si>
  <si>
    <t>Select problem in set, change point value</t>
  </si>
  <si>
    <t>Add problem to set, edit point value for the problem</t>
  </si>
  <si>
    <t>Point value of problem changed to user input, total points for set adjusted accordingly</t>
  </si>
  <si>
    <t>Delete problem from set</t>
  </si>
  <si>
    <t>Select problem in set, remove from set</t>
  </si>
  <si>
    <t>Add problem to set, remove problem from set</t>
  </si>
  <si>
    <t>problem is removed from the set</t>
  </si>
  <si>
    <t>Create Problem Set Button</t>
  </si>
  <si>
    <t>Create a Problem Set</t>
  </si>
  <si>
    <t>Add problems to set, adjust point values accordingly, input name and description, select category, click Create Problem Set button</t>
  </si>
  <si>
    <t>Problem Set is created succesfully</t>
  </si>
  <si>
    <t>Allow Administrator to create a problem set</t>
  </si>
  <si>
    <t>Problem Info Saved</t>
  </si>
  <si>
    <t>Load page</t>
  </si>
  <si>
    <t>Load page to edit problem, check old problem info is already filled in</t>
  </si>
  <si>
    <t>Previous problem info is automatically filled in</t>
  </si>
  <si>
    <t>Admin. Edit Problem Unit Test</t>
  </si>
  <si>
    <t>Allow Administrator to edit a problem</t>
  </si>
  <si>
    <t>Problem Set Info Saved</t>
  </si>
  <si>
    <t>Allow C.C or Administrator to reject or accept problems that have been submitted to a Pool they manage</t>
  </si>
  <si>
    <t>Deny Button</t>
  </si>
  <si>
    <t>Deny a pending problem from being added to the pool</t>
  </si>
  <si>
    <t>Select problem from pending problems list, click deny</t>
  </si>
  <si>
    <t>Problem is denied and not added to pool, it is also removed from the pending problems list</t>
  </si>
  <si>
    <t>Accept Button</t>
  </si>
  <si>
    <t>Accept a pending problem so it is added to the pool</t>
  </si>
  <si>
    <t>Select a problem from the pending problems list, click accept</t>
  </si>
  <si>
    <t>Problem is accepted and added to the pool, it is also removed from the pending problems list</t>
  </si>
  <si>
    <t>Unit 6</t>
  </si>
  <si>
    <t>Unit 7</t>
  </si>
  <si>
    <t>Unit 8</t>
  </si>
  <si>
    <t>Admin. Edit Problem</t>
  </si>
  <si>
    <t>Admin. Edit Problem Set</t>
  </si>
  <si>
    <t>Unit 17</t>
  </si>
  <si>
    <t>Create Section button</t>
  </si>
  <si>
    <t>Click Create Section button</t>
  </si>
  <si>
    <t xml:space="preserve">Click Create Section button, fill out necessary info, click in dialog box, click create section when complete </t>
  </si>
  <si>
    <t>Section created for specified course</t>
  </si>
  <si>
    <t>Create Course button</t>
  </si>
  <si>
    <t>Click Create Course button</t>
  </si>
  <si>
    <t xml:space="preserve">Click Create Course button, fill out necessary info, click in dialog box, click create course when complete </t>
  </si>
  <si>
    <t>Course created with specified information</t>
  </si>
  <si>
    <t>Course links</t>
  </si>
  <si>
    <t>Click course links</t>
  </si>
  <si>
    <t>Click each course link, check that shadow class dialog box is displayed with correct information</t>
  </si>
  <si>
    <t>Shadow Class dialog box with course info is displayed for user to edit</t>
  </si>
  <si>
    <t>Section links</t>
  </si>
  <si>
    <t>Click Section links</t>
  </si>
  <si>
    <t>Click each section link, check that shadow class dialog box is displayed with correct information</t>
  </si>
  <si>
    <t>Shadow Class dialog box with section info is displayed for user to edit</t>
  </si>
  <si>
    <t>Edit course</t>
  </si>
  <si>
    <t>Click course link, then edit course info</t>
  </si>
  <si>
    <t>Click a course link, then in the dialog box, edit the information for that course, check that the information is then properly changed when finished</t>
  </si>
  <si>
    <t>Shadow Class dialog box with course info is displayed for user to edit, after user finishes editing, course information is changed accordinly and displayed correctly</t>
  </si>
  <si>
    <t>Edit section</t>
  </si>
  <si>
    <t>Click section link, then edit section info</t>
  </si>
  <si>
    <t>Click a section link, then in the dialog box, edit the information for that course, check that the information is then properly changed when finished</t>
  </si>
  <si>
    <t>Unit 9</t>
  </si>
  <si>
    <t>Unit 16</t>
  </si>
  <si>
    <t>Allow Faculty, C.C, or Administrator to manage and save unfinished problems to be completed at a later time</t>
  </si>
  <si>
    <t>All problems shown correctly</t>
  </si>
  <si>
    <t>Check that all problems that are in the sandbox are displayed in sandbox</t>
  </si>
  <si>
    <t>Go to Sandbox page, check that all previously saved problems to sandbox are displayed in sandbox for user to manage</t>
  </si>
  <si>
    <t>All problems displayed correctly</t>
  </si>
  <si>
    <t>Delete from Sandbox</t>
  </si>
  <si>
    <t>Delete a problem from the sandbox</t>
  </si>
  <si>
    <t>Select a problem from the sandbox, click delete</t>
  </si>
  <si>
    <t>problem is deleted from sandbox</t>
  </si>
  <si>
    <t>Edit Problem</t>
  </si>
  <si>
    <t>Edit a problem in the sandbox</t>
  </si>
  <si>
    <t>Click problem in sandbox to edit</t>
  </si>
  <si>
    <t>User is redirected to edit problem page for selected problem</t>
  </si>
  <si>
    <t>Create a new problem</t>
  </si>
  <si>
    <t>Click on the create problem button</t>
  </si>
  <si>
    <t>Page loaded.</t>
  </si>
  <si>
    <t>User is brought to the create problem page</t>
  </si>
  <si>
    <t>Unit 10</t>
  </si>
  <si>
    <t>Create CC button</t>
  </si>
  <si>
    <t>Click Create CC button</t>
  </si>
  <si>
    <t>Click button</t>
  </si>
  <si>
    <t>Button unclicked</t>
  </si>
  <si>
    <t xml:space="preserve">User brought to create CC page </t>
  </si>
  <si>
    <t>Create Faculty button</t>
  </si>
  <si>
    <t>Click Create Faculty button</t>
  </si>
  <si>
    <t xml:space="preserve">User brought to create Faculty page </t>
  </si>
  <si>
    <t>Create Student button</t>
  </si>
  <si>
    <t>Click Create Student button</t>
  </si>
  <si>
    <t xml:space="preserve">User brought to create Student page </t>
  </si>
  <si>
    <t>Unlocked account links</t>
  </si>
  <si>
    <t>Click each link under the unlocked accounts list</t>
  </si>
  <si>
    <t>Click each account link</t>
  </si>
  <si>
    <t>User brought to user account informationpage</t>
  </si>
  <si>
    <t>Click each link under the locked accounts list</t>
  </si>
  <si>
    <t>User brought to user account information page</t>
  </si>
  <si>
    <t>Allows the Administrator to manage all user accounts</t>
  </si>
  <si>
    <t>Complete Form.</t>
  </si>
  <si>
    <t>Admin. Create C.C Unit Test</t>
  </si>
  <si>
    <t>Allow the Administrator to create a C.C. account</t>
  </si>
  <si>
    <t>Unit 11</t>
  </si>
  <si>
    <t>Admin. Create Faculty Unit Test</t>
  </si>
  <si>
    <t>F</t>
  </si>
  <si>
    <t>ES</t>
  </si>
  <si>
    <t>Administrator should not have to approve his own problems</t>
  </si>
  <si>
    <t>Admin should not have course pool on this unit unless the admministrator is in a specific section</t>
  </si>
  <si>
    <t>Dialgos show correctly but functionality is not present</t>
  </si>
  <si>
    <t>No email sent, password does not sucessfully reset</t>
  </si>
  <si>
    <t>Course Pool appears when not in a specific course/section</t>
  </si>
  <si>
    <t>Admin still needs to approve their own problems when transferring from private to global</t>
  </si>
  <si>
    <t>Firefox 3.6.0</t>
  </si>
  <si>
    <t>Client Name:</t>
  </si>
  <si>
    <t>Project Name:</t>
  </si>
  <si>
    <t>Team Name:</t>
  </si>
  <si>
    <t>Browser Used:</t>
  </si>
  <si>
    <t>Entries unselected</t>
  </si>
  <si>
    <t>Arrows unclicked</t>
  </si>
  <si>
    <t>Click each column sort arrow</t>
  </si>
  <si>
    <t>Entries correspond with arrows</t>
  </si>
  <si>
    <t>Arrows sort columns</t>
  </si>
  <si>
    <t>Reset Password not functional</t>
  </si>
</sst>
</file>

<file path=xl/styles.xml><?xml version="1.0" encoding="utf-8"?>
<styleSheet xmlns="http://schemas.openxmlformats.org/spreadsheetml/2006/main">
  <numFmts count="3">
    <numFmt numFmtId="164" formatCode="0.000"/>
    <numFmt numFmtId="165" formatCode="m/d/yy;@"/>
    <numFmt numFmtId="166" formatCode="mm/dd/yy;@"/>
  </numFmts>
  <fonts count="11">
    <font>
      <sz val="11"/>
      <color theme="1"/>
      <name val="Calibri"/>
      <family val="2"/>
      <scheme val="minor"/>
    </font>
    <font>
      <sz val="10"/>
      <name val="Arial"/>
    </font>
    <font>
      <sz val="10"/>
      <name val="Arial"/>
      <family val="2"/>
    </font>
    <font>
      <i/>
      <sz val="10"/>
      <name val="Arial"/>
      <family val="2"/>
    </font>
    <font>
      <b/>
      <i/>
      <sz val="10"/>
      <name val="Arial"/>
      <family val="2"/>
    </font>
    <font>
      <b/>
      <sz val="10"/>
      <name val="Arial"/>
      <family val="2"/>
    </font>
    <font>
      <u/>
      <sz val="10"/>
      <color indexed="12"/>
      <name val="Arial"/>
      <family val="2"/>
    </font>
    <font>
      <b/>
      <sz val="12"/>
      <name val="Arial"/>
      <family val="2"/>
    </font>
    <font>
      <b/>
      <i/>
      <sz val="12"/>
      <name val="Arial"/>
      <family val="2"/>
    </font>
    <font>
      <sz val="10"/>
      <color indexed="8"/>
      <name val="Arial"/>
      <family val="2"/>
    </font>
    <font>
      <sz val="8"/>
      <name val="Calibri"/>
      <family val="2"/>
    </font>
  </fonts>
  <fills count="6">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908">
    <xf numFmtId="0" fontId="0" fillId="0" borderId="0" xfId="0"/>
    <xf numFmtId="0" fontId="1" fillId="0" borderId="0" xfId="12"/>
    <xf numFmtId="0" fontId="5" fillId="0" borderId="0" xfId="12" applyFont="1"/>
    <xf numFmtId="0" fontId="5" fillId="0" borderId="0" xfId="12" applyFont="1" applyAlignment="1">
      <alignment horizontal="left"/>
    </xf>
    <xf numFmtId="0" fontId="5" fillId="0" borderId="0" xfId="12" applyFont="1" applyBorder="1" applyAlignment="1">
      <alignment horizontal="left"/>
    </xf>
    <xf numFmtId="0" fontId="1" fillId="0" borderId="0" xfId="12" applyBorder="1"/>
    <xf numFmtId="0" fontId="1" fillId="0" borderId="1" xfId="12" applyBorder="1"/>
    <xf numFmtId="0" fontId="1" fillId="0" borderId="2" xfId="12" applyBorder="1" applyAlignment="1">
      <alignment horizontal="center"/>
    </xf>
    <xf numFmtId="0" fontId="1" fillId="0" borderId="2" xfId="12" applyBorder="1"/>
    <xf numFmtId="0" fontId="1" fillId="0" borderId="3" xfId="12" applyBorder="1" applyAlignment="1">
      <alignment horizontal="center"/>
    </xf>
    <xf numFmtId="0" fontId="1" fillId="0" borderId="3" xfId="12" applyBorder="1"/>
    <xf numFmtId="0" fontId="5" fillId="0" borderId="1" xfId="12" applyFont="1" applyBorder="1" applyAlignment="1">
      <alignment horizontal="left"/>
    </xf>
    <xf numFmtId="0" fontId="5" fillId="0" borderId="2" xfId="12" applyFont="1" applyBorder="1" applyAlignment="1">
      <alignment horizontal="center"/>
    </xf>
    <xf numFmtId="0" fontId="7" fillId="0" borderId="0" xfId="12" applyFont="1" applyAlignment="1">
      <alignment horizontal="left"/>
    </xf>
    <xf numFmtId="0" fontId="5" fillId="0" borderId="4" xfId="12" applyFont="1" applyBorder="1" applyAlignment="1">
      <alignment horizontal="center" vertical="center" wrapText="1"/>
    </xf>
    <xf numFmtId="0" fontId="2" fillId="0" borderId="2" xfId="12" applyFont="1" applyBorder="1" applyAlignment="1">
      <alignment horizontal="left" vertical="top" wrapText="1"/>
    </xf>
    <xf numFmtId="0" fontId="1" fillId="0" borderId="2" xfId="12" applyBorder="1" applyAlignment="1">
      <alignment horizontal="left" vertical="top" wrapText="1"/>
    </xf>
    <xf numFmtId="0" fontId="3" fillId="0" borderId="2" xfId="12" applyFont="1" applyBorder="1" applyAlignment="1">
      <alignment horizontal="left" vertical="top" wrapText="1"/>
    </xf>
    <xf numFmtId="0" fontId="1" fillId="0" borderId="3" xfId="12" applyBorder="1" applyAlignment="1">
      <alignment horizontal="left" vertical="top" wrapText="1"/>
    </xf>
    <xf numFmtId="0" fontId="2" fillId="0" borderId="0" xfId="12" quotePrefix="1" applyFont="1" applyAlignment="1">
      <alignment horizontal="left"/>
    </xf>
    <xf numFmtId="9" fontId="5" fillId="0" borderId="2" xfId="12" applyNumberFormat="1" applyFont="1" applyBorder="1" applyAlignment="1">
      <alignment horizontal="center"/>
    </xf>
    <xf numFmtId="1" fontId="5" fillId="0" borderId="2" xfId="12" applyNumberFormat="1" applyFont="1" applyBorder="1" applyAlignment="1">
      <alignment horizontal="center"/>
    </xf>
    <xf numFmtId="1" fontId="1" fillId="0" borderId="2" xfId="12" applyNumberFormat="1" applyBorder="1" applyAlignment="1">
      <alignment horizontal="center"/>
    </xf>
    <xf numFmtId="166" fontId="1" fillId="0" borderId="2" xfId="12" applyNumberFormat="1" applyBorder="1" applyAlignment="1">
      <alignment horizontal="left" vertical="top" wrapText="1"/>
    </xf>
    <xf numFmtId="10" fontId="5" fillId="0" borderId="0" xfId="34" applyNumberFormat="1" applyFont="1" applyAlignment="1">
      <alignment horizontal="center"/>
    </xf>
    <xf numFmtId="0" fontId="5" fillId="0" borderId="0" xfId="12" quotePrefix="1" applyFont="1" applyAlignment="1">
      <alignment horizontal="left"/>
    </xf>
    <xf numFmtId="0" fontId="1" fillId="0" borderId="0" xfId="18"/>
    <xf numFmtId="0" fontId="1" fillId="0" borderId="0" xfId="18" applyAlignment="1">
      <alignment horizontal="center"/>
    </xf>
    <xf numFmtId="0" fontId="5" fillId="0" borderId="0" xfId="18" applyFont="1" applyAlignment="1">
      <alignment horizontal="left"/>
    </xf>
    <xf numFmtId="0" fontId="5" fillId="0" borderId="5" xfId="18" applyFont="1" applyBorder="1" applyAlignment="1">
      <alignment horizontal="center" vertical="center" wrapText="1"/>
    </xf>
    <xf numFmtId="0" fontId="5" fillId="0" borderId="1" xfId="18" applyFont="1" applyBorder="1" applyAlignment="1">
      <alignment horizontal="left"/>
    </xf>
    <xf numFmtId="0" fontId="4" fillId="0" borderId="0" xfId="18" applyFont="1" applyAlignment="1">
      <alignment horizontal="left"/>
    </xf>
    <xf numFmtId="0" fontId="4" fillId="0" borderId="0" xfId="18" applyFont="1"/>
    <xf numFmtId="0" fontId="2" fillId="0" borderId="0" xfId="18" applyFont="1" applyAlignment="1">
      <alignment horizontal="center" vertical="center" wrapText="1"/>
    </xf>
    <xf numFmtId="0" fontId="1" fillId="0" borderId="0" xfId="18" applyAlignment="1">
      <alignment horizontal="center" vertical="center" wrapText="1"/>
    </xf>
    <xf numFmtId="0" fontId="5" fillId="0" borderId="1" xfId="18" applyFont="1" applyBorder="1" applyAlignment="1"/>
    <xf numFmtId="1" fontId="5" fillId="0" borderId="1" xfId="40" applyNumberFormat="1" applyFont="1" applyBorder="1" applyAlignment="1">
      <alignment horizontal="right"/>
    </xf>
    <xf numFmtId="0" fontId="2" fillId="0" borderId="2" xfId="18" applyFont="1" applyBorder="1" applyAlignment="1">
      <alignment horizontal="left" vertical="center" wrapText="1"/>
    </xf>
    <xf numFmtId="0" fontId="1" fillId="0" borderId="2" xfId="18" applyBorder="1" applyAlignment="1">
      <alignment horizontal="left" vertical="center" wrapText="1"/>
    </xf>
    <xf numFmtId="0" fontId="5" fillId="0" borderId="1" xfId="18" applyFont="1" applyBorder="1" applyAlignment="1">
      <alignment horizontal="center" vertical="center"/>
    </xf>
    <xf numFmtId="164" fontId="1" fillId="0" borderId="2" xfId="18" applyNumberFormat="1" applyBorder="1" applyAlignment="1">
      <alignment horizontal="center" vertical="center" wrapText="1"/>
    </xf>
    <xf numFmtId="0" fontId="5" fillId="0" borderId="1" xfId="18" applyFont="1" applyBorder="1" applyAlignment="1">
      <alignment vertical="center"/>
    </xf>
    <xf numFmtId="1" fontId="5" fillId="0" borderId="1" xfId="40" applyNumberFormat="1" applyFont="1" applyBorder="1" applyAlignment="1">
      <alignment horizontal="center"/>
    </xf>
    <xf numFmtId="0" fontId="5" fillId="0" borderId="0" xfId="18" applyFont="1" applyBorder="1" applyAlignment="1"/>
    <xf numFmtId="165" fontId="5" fillId="0" borderId="0" xfId="18" applyNumberFormat="1" applyFont="1" applyBorder="1" applyAlignment="1">
      <alignment vertical="center"/>
    </xf>
    <xf numFmtId="164" fontId="1" fillId="0" borderId="6" xfId="18" applyNumberFormat="1" applyBorder="1" applyAlignment="1">
      <alignment horizontal="center" vertical="center" wrapText="1"/>
    </xf>
    <xf numFmtId="0" fontId="2" fillId="0" borderId="6" xfId="18" applyFont="1" applyBorder="1" applyAlignment="1">
      <alignment horizontal="left" vertical="center" wrapText="1"/>
    </xf>
    <xf numFmtId="0" fontId="1" fillId="0" borderId="6" xfId="18" applyBorder="1" applyAlignment="1">
      <alignment horizontal="left" vertical="center" wrapText="1"/>
    </xf>
    <xf numFmtId="0" fontId="1" fillId="0" borderId="0" xfId="19"/>
    <xf numFmtId="0" fontId="1" fillId="0" borderId="0" xfId="19" applyAlignment="1">
      <alignment horizontal="center"/>
    </xf>
    <xf numFmtId="0" fontId="5" fillId="0" borderId="0" xfId="19" applyFont="1" applyAlignment="1">
      <alignment horizontal="left"/>
    </xf>
    <xf numFmtId="0" fontId="5" fillId="0" borderId="1" xfId="19" applyFont="1" applyBorder="1" applyAlignment="1">
      <alignment horizontal="left"/>
    </xf>
    <xf numFmtId="0" fontId="4" fillId="0" borderId="0" xfId="19" applyFont="1" applyAlignment="1">
      <alignment horizontal="left"/>
    </xf>
    <xf numFmtId="0" fontId="4" fillId="0" borderId="0" xfId="19" applyFont="1"/>
    <xf numFmtId="0" fontId="6" fillId="0" borderId="0" xfId="1" applyAlignment="1" applyProtection="1">
      <alignment horizontal="left"/>
    </xf>
    <xf numFmtId="0" fontId="5" fillId="0" borderId="4" xfId="19" applyFont="1" applyBorder="1" applyAlignment="1">
      <alignment horizontal="center" vertical="center" wrapText="1"/>
    </xf>
    <xf numFmtId="0" fontId="2" fillId="0" borderId="0" xfId="19" applyFont="1" applyAlignment="1">
      <alignment horizontal="center" vertical="center" wrapText="1"/>
    </xf>
    <xf numFmtId="0" fontId="1" fillId="0" borderId="0" xfId="19" applyAlignment="1">
      <alignment horizontal="center" vertical="center" wrapText="1"/>
    </xf>
    <xf numFmtId="9" fontId="5" fillId="0" borderId="7" xfId="41" applyFont="1" applyBorder="1" applyAlignment="1">
      <alignment horizontal="right"/>
    </xf>
    <xf numFmtId="0" fontId="5" fillId="0" borderId="7" xfId="19" applyFont="1" applyBorder="1" applyAlignment="1"/>
    <xf numFmtId="0" fontId="5" fillId="0" borderId="1" xfId="19" applyFont="1" applyBorder="1" applyAlignment="1"/>
    <xf numFmtId="1" fontId="5" fillId="0" borderId="1" xfId="41" applyNumberFormat="1" applyFont="1" applyBorder="1" applyAlignment="1">
      <alignment horizontal="right"/>
    </xf>
    <xf numFmtId="0" fontId="2" fillId="0" borderId="2" xfId="19" applyFont="1" applyBorder="1" applyAlignment="1">
      <alignment horizontal="left" vertical="center" wrapText="1"/>
    </xf>
    <xf numFmtId="0" fontId="1" fillId="0" borderId="2" xfId="19" applyBorder="1" applyAlignment="1">
      <alignment horizontal="left" vertical="center" wrapText="1"/>
    </xf>
    <xf numFmtId="0" fontId="5" fillId="0" borderId="1" xfId="19" applyFont="1" applyBorder="1" applyAlignment="1">
      <alignment horizontal="center" vertical="center"/>
    </xf>
    <xf numFmtId="164" fontId="1" fillId="0" borderId="2" xfId="19" applyNumberFormat="1" applyBorder="1" applyAlignment="1">
      <alignment horizontal="center" vertical="center" wrapText="1"/>
    </xf>
    <xf numFmtId="165" fontId="1" fillId="0" borderId="2" xfId="19" applyNumberFormat="1" applyBorder="1" applyAlignment="1">
      <alignment horizontal="center" vertical="center" wrapText="1"/>
    </xf>
    <xf numFmtId="1" fontId="5" fillId="0" borderId="7" xfId="41" applyNumberFormat="1" applyFont="1" applyBorder="1" applyAlignment="1">
      <alignment horizontal="right"/>
    </xf>
    <xf numFmtId="165" fontId="5" fillId="0" borderId="7" xfId="19" applyNumberFormat="1" applyFont="1" applyBorder="1" applyAlignment="1">
      <alignment vertical="center"/>
    </xf>
    <xf numFmtId="0" fontId="5" fillId="0" borderId="1" xfId="19" applyFont="1" applyBorder="1" applyAlignment="1">
      <alignment vertical="center"/>
    </xf>
    <xf numFmtId="0" fontId="5" fillId="0" borderId="7" xfId="19" applyFont="1" applyBorder="1" applyAlignment="1">
      <alignment vertical="center"/>
    </xf>
    <xf numFmtId="0" fontId="5" fillId="0" borderId="8" xfId="19" applyFont="1" applyBorder="1" applyAlignment="1">
      <alignment horizontal="center" vertical="center" wrapText="1"/>
    </xf>
    <xf numFmtId="0" fontId="5" fillId="0" borderId="7" xfId="19" quotePrefix="1" applyFont="1" applyBorder="1" applyAlignment="1">
      <alignment vertical="center"/>
    </xf>
    <xf numFmtId="1" fontId="5" fillId="0" borderId="1" xfId="41" applyNumberFormat="1" applyFont="1" applyBorder="1" applyAlignment="1">
      <alignment horizontal="center"/>
    </xf>
    <xf numFmtId="164" fontId="1" fillId="0" borderId="3" xfId="19" applyNumberFormat="1" applyBorder="1" applyAlignment="1">
      <alignment horizontal="center" vertical="center" wrapText="1"/>
    </xf>
    <xf numFmtId="0" fontId="2" fillId="0" borderId="3" xfId="19" applyFont="1" applyBorder="1" applyAlignment="1">
      <alignment horizontal="left" vertical="center" wrapText="1"/>
    </xf>
    <xf numFmtId="0" fontId="1" fillId="0" borderId="3" xfId="19" applyBorder="1" applyAlignment="1">
      <alignment horizontal="left" vertical="center" wrapText="1"/>
    </xf>
    <xf numFmtId="165" fontId="1" fillId="0" borderId="3" xfId="19" applyNumberFormat="1" applyBorder="1" applyAlignment="1">
      <alignment horizontal="center" vertical="center" wrapText="1"/>
    </xf>
    <xf numFmtId="0" fontId="1" fillId="0" borderId="0" xfId="20"/>
    <xf numFmtId="0" fontId="1" fillId="0" borderId="0" xfId="20" applyAlignment="1">
      <alignment horizontal="center"/>
    </xf>
    <xf numFmtId="0" fontId="5" fillId="0" borderId="0" xfId="20" applyFont="1" applyAlignment="1">
      <alignment horizontal="left"/>
    </xf>
    <xf numFmtId="0" fontId="5" fillId="0" borderId="1" xfId="20" applyFont="1" applyBorder="1" applyAlignment="1">
      <alignment horizontal="left"/>
    </xf>
    <xf numFmtId="0" fontId="4" fillId="0" borderId="0" xfId="20" applyFont="1" applyAlignment="1">
      <alignment horizontal="left"/>
    </xf>
    <xf numFmtId="0" fontId="4" fillId="0" borderId="0" xfId="20" applyFont="1"/>
    <xf numFmtId="0" fontId="5" fillId="0" borderId="4" xfId="20" applyFont="1" applyBorder="1" applyAlignment="1">
      <alignment horizontal="center" vertical="center" wrapText="1"/>
    </xf>
    <xf numFmtId="0" fontId="2" fillId="0" borderId="0" xfId="20" applyFont="1" applyAlignment="1">
      <alignment horizontal="center" vertical="center" wrapText="1"/>
    </xf>
    <xf numFmtId="0" fontId="1" fillId="0" borderId="0" xfId="20" applyAlignment="1">
      <alignment horizontal="center" vertical="center" wrapText="1"/>
    </xf>
    <xf numFmtId="0" fontId="5" fillId="0" borderId="1" xfId="20" applyFont="1" applyBorder="1" applyAlignment="1"/>
    <xf numFmtId="1" fontId="5" fillId="0" borderId="1" xfId="42" applyNumberFormat="1" applyFont="1" applyBorder="1" applyAlignment="1">
      <alignment horizontal="right"/>
    </xf>
    <xf numFmtId="0" fontId="2" fillId="0" borderId="2" xfId="20" applyFont="1" applyBorder="1" applyAlignment="1">
      <alignment horizontal="left" vertical="center" wrapText="1"/>
    </xf>
    <xf numFmtId="0" fontId="1" fillId="0" borderId="2" xfId="20" applyBorder="1" applyAlignment="1">
      <alignment horizontal="left" vertical="center" wrapText="1"/>
    </xf>
    <xf numFmtId="0" fontId="5" fillId="0" borderId="1" xfId="20" applyFont="1" applyBorder="1" applyAlignment="1">
      <alignment horizontal="center" vertical="center"/>
    </xf>
    <xf numFmtId="164" fontId="1" fillId="0" borderId="2" xfId="20" applyNumberFormat="1" applyBorder="1" applyAlignment="1">
      <alignment horizontal="center" vertical="center" wrapText="1"/>
    </xf>
    <xf numFmtId="165" fontId="1" fillId="0" borderId="2" xfId="20" applyNumberFormat="1" applyBorder="1" applyAlignment="1">
      <alignment horizontal="center" vertical="center" wrapText="1"/>
    </xf>
    <xf numFmtId="0" fontId="5" fillId="0" borderId="1" xfId="20" applyFont="1" applyBorder="1" applyAlignment="1">
      <alignment vertical="center"/>
    </xf>
    <xf numFmtId="0" fontId="5" fillId="0" borderId="8" xfId="20" applyFont="1" applyBorder="1" applyAlignment="1">
      <alignment horizontal="center" vertical="center" wrapText="1"/>
    </xf>
    <xf numFmtId="1" fontId="5" fillId="0" borderId="1" xfId="42" applyNumberFormat="1" applyFont="1" applyBorder="1" applyAlignment="1">
      <alignment horizontal="center"/>
    </xf>
    <xf numFmtId="0" fontId="5" fillId="0" borderId="0" xfId="20" quotePrefix="1" applyFont="1" applyBorder="1" applyAlignment="1">
      <alignment vertical="center"/>
    </xf>
    <xf numFmtId="9" fontId="5" fillId="0" borderId="0" xfId="42" applyFont="1" applyBorder="1" applyAlignment="1">
      <alignment horizontal="right"/>
    </xf>
    <xf numFmtId="0" fontId="5" fillId="0" borderId="0" xfId="20" applyFont="1" applyBorder="1" applyAlignment="1"/>
    <xf numFmtId="1" fontId="5" fillId="0" borderId="0" xfId="42" applyNumberFormat="1" applyFont="1" applyBorder="1" applyAlignment="1">
      <alignment horizontal="right"/>
    </xf>
    <xf numFmtId="0" fontId="5" fillId="0" borderId="0" xfId="20" applyFont="1" applyBorder="1" applyAlignment="1">
      <alignment vertical="center"/>
    </xf>
    <xf numFmtId="165" fontId="5" fillId="0" borderId="0" xfId="20" applyNumberFormat="1" applyFont="1" applyBorder="1" applyAlignment="1">
      <alignment vertical="center"/>
    </xf>
    <xf numFmtId="164" fontId="1" fillId="0" borderId="3" xfId="20" applyNumberFormat="1" applyBorder="1" applyAlignment="1">
      <alignment horizontal="center" vertical="center" wrapText="1"/>
    </xf>
    <xf numFmtId="0" fontId="2" fillId="0" borderId="3" xfId="20" applyFont="1" applyBorder="1" applyAlignment="1">
      <alignment horizontal="left" vertical="center" wrapText="1"/>
    </xf>
    <xf numFmtId="0" fontId="1" fillId="0" borderId="3" xfId="20" applyBorder="1" applyAlignment="1">
      <alignment horizontal="left" vertical="center" wrapText="1"/>
    </xf>
    <xf numFmtId="165" fontId="1" fillId="0" borderId="3" xfId="20" applyNumberFormat="1" applyBorder="1" applyAlignment="1">
      <alignment horizontal="center" vertical="center" wrapText="1"/>
    </xf>
    <xf numFmtId="0" fontId="1" fillId="0" borderId="0" xfId="21"/>
    <xf numFmtId="0" fontId="1" fillId="0" borderId="0" xfId="21" applyAlignment="1">
      <alignment horizontal="center"/>
    </xf>
    <xf numFmtId="0" fontId="5" fillId="0" borderId="0" xfId="21" applyFont="1" applyAlignment="1">
      <alignment horizontal="left"/>
    </xf>
    <xf numFmtId="0" fontId="5" fillId="0" borderId="1" xfId="21" applyFont="1" applyBorder="1" applyAlignment="1">
      <alignment horizontal="left"/>
    </xf>
    <xf numFmtId="0" fontId="4" fillId="0" borderId="0" xfId="21" applyFont="1" applyAlignment="1">
      <alignment horizontal="left"/>
    </xf>
    <xf numFmtId="0" fontId="4" fillId="0" borderId="0" xfId="21" applyFont="1"/>
    <xf numFmtId="0" fontId="5" fillId="0" borderId="4" xfId="21" applyFont="1" applyBorder="1" applyAlignment="1">
      <alignment horizontal="center" vertical="center" wrapText="1"/>
    </xf>
    <xf numFmtId="0" fontId="2" fillId="0" borderId="0" xfId="21" applyFont="1" applyAlignment="1">
      <alignment horizontal="center" vertical="center" wrapText="1"/>
    </xf>
    <xf numFmtId="0" fontId="1" fillId="0" borderId="0" xfId="21" applyAlignment="1">
      <alignment horizontal="center" vertical="center" wrapText="1"/>
    </xf>
    <xf numFmtId="9" fontId="5" fillId="0" borderId="7" xfId="43" applyFont="1" applyBorder="1" applyAlignment="1">
      <alignment horizontal="right"/>
    </xf>
    <xf numFmtId="0" fontId="5" fillId="0" borderId="7" xfId="21" applyFont="1" applyBorder="1" applyAlignment="1"/>
    <xf numFmtId="0" fontId="5" fillId="0" borderId="1" xfId="21" applyFont="1" applyBorder="1" applyAlignment="1"/>
    <xf numFmtId="1" fontId="5" fillId="0" borderId="1" xfId="43" applyNumberFormat="1" applyFont="1" applyBorder="1" applyAlignment="1">
      <alignment horizontal="right"/>
    </xf>
    <xf numFmtId="0" fontId="2" fillId="0" borderId="2" xfId="21" applyFont="1" applyBorder="1" applyAlignment="1">
      <alignment horizontal="left" vertical="center" wrapText="1"/>
    </xf>
    <xf numFmtId="0" fontId="1" fillId="0" borderId="2" xfId="21" applyBorder="1" applyAlignment="1">
      <alignment horizontal="left" vertical="center" wrapText="1"/>
    </xf>
    <xf numFmtId="0" fontId="5" fillId="0" borderId="1" xfId="21" applyFont="1" applyBorder="1" applyAlignment="1">
      <alignment horizontal="center" vertical="center"/>
    </xf>
    <xf numFmtId="0" fontId="5" fillId="0" borderId="2" xfId="21" applyFont="1" applyBorder="1" applyAlignment="1">
      <alignment horizontal="center" vertical="center" wrapText="1"/>
    </xf>
    <xf numFmtId="164" fontId="1" fillId="0" borderId="2" xfId="21" applyNumberFormat="1" applyBorder="1" applyAlignment="1">
      <alignment horizontal="center" vertical="center" wrapText="1"/>
    </xf>
    <xf numFmtId="165" fontId="1" fillId="0" borderId="2" xfId="21" applyNumberFormat="1" applyBorder="1" applyAlignment="1">
      <alignment horizontal="center" vertical="center" wrapText="1"/>
    </xf>
    <xf numFmtId="1" fontId="5" fillId="0" borderId="7" xfId="43" applyNumberFormat="1" applyFont="1" applyBorder="1" applyAlignment="1">
      <alignment horizontal="right"/>
    </xf>
    <xf numFmtId="165" fontId="5" fillId="0" borderId="7" xfId="21" applyNumberFormat="1" applyFont="1" applyBorder="1" applyAlignment="1">
      <alignment vertical="center"/>
    </xf>
    <xf numFmtId="0" fontId="5" fillId="0" borderId="1" xfId="21" applyFont="1" applyBorder="1" applyAlignment="1">
      <alignment vertical="center"/>
    </xf>
    <xf numFmtId="0" fontId="5" fillId="0" borderId="7" xfId="21" applyFont="1" applyBorder="1" applyAlignment="1">
      <alignment vertical="center"/>
    </xf>
    <xf numFmtId="0" fontId="5" fillId="0" borderId="8" xfId="21" applyFont="1" applyBorder="1" applyAlignment="1">
      <alignment horizontal="center" vertical="center" wrapText="1"/>
    </xf>
    <xf numFmtId="0" fontId="5" fillId="0" borderId="7" xfId="21" quotePrefix="1" applyFont="1" applyBorder="1" applyAlignment="1">
      <alignment vertical="center"/>
    </xf>
    <xf numFmtId="1" fontId="5" fillId="0" borderId="1" xfId="43" applyNumberFormat="1" applyFont="1" applyBorder="1" applyAlignment="1">
      <alignment horizontal="center"/>
    </xf>
    <xf numFmtId="0" fontId="2" fillId="0" borderId="0" xfId="21" applyFont="1" applyAlignment="1">
      <alignment horizontal="left" vertical="top"/>
    </xf>
    <xf numFmtId="164" fontId="1" fillId="0" borderId="3" xfId="21" applyNumberFormat="1" applyBorder="1" applyAlignment="1">
      <alignment horizontal="center" vertical="center" wrapText="1"/>
    </xf>
    <xf numFmtId="0" fontId="2" fillId="0" borderId="3" xfId="21" applyFont="1" applyBorder="1" applyAlignment="1">
      <alignment horizontal="left" vertical="center" wrapText="1"/>
    </xf>
    <xf numFmtId="0" fontId="1" fillId="0" borderId="3" xfId="21" applyBorder="1" applyAlignment="1">
      <alignment horizontal="left" vertical="center" wrapText="1"/>
    </xf>
    <xf numFmtId="165" fontId="1" fillId="0" borderId="3" xfId="21" applyNumberFormat="1" applyBorder="1" applyAlignment="1">
      <alignment horizontal="center" vertical="center" wrapText="1"/>
    </xf>
    <xf numFmtId="0" fontId="2" fillId="0" borderId="2" xfId="21" applyFont="1" applyBorder="1" applyAlignment="1">
      <alignment horizontal="center" vertical="center" wrapText="1"/>
    </xf>
    <xf numFmtId="0" fontId="2" fillId="0" borderId="0" xfId="22"/>
    <xf numFmtId="0" fontId="2" fillId="0" borderId="0" xfId="22" applyAlignment="1">
      <alignment horizontal="center"/>
    </xf>
    <xf numFmtId="0" fontId="5" fillId="0" borderId="0" xfId="22" applyFont="1" applyAlignment="1">
      <alignment horizontal="left"/>
    </xf>
    <xf numFmtId="0" fontId="2" fillId="0" borderId="2" xfId="22" applyBorder="1"/>
    <xf numFmtId="0" fontId="2" fillId="0" borderId="3" xfId="22" applyBorder="1"/>
    <xf numFmtId="0" fontId="5" fillId="0" borderId="1" xfId="22" applyFont="1" applyBorder="1" applyAlignment="1">
      <alignment horizontal="left"/>
    </xf>
    <xf numFmtId="0" fontId="4" fillId="0" borderId="0" xfId="22" applyFont="1" applyAlignment="1">
      <alignment horizontal="left"/>
    </xf>
    <xf numFmtId="0" fontId="4" fillId="0" borderId="0" xfId="22" applyFont="1"/>
    <xf numFmtId="0" fontId="5" fillId="0" borderId="4" xfId="22" applyFont="1" applyBorder="1" applyAlignment="1">
      <alignment horizontal="center" vertical="center" wrapText="1"/>
    </xf>
    <xf numFmtId="0" fontId="2" fillId="0" borderId="0" xfId="22" applyFont="1" applyAlignment="1">
      <alignment horizontal="center" vertical="center" wrapText="1"/>
    </xf>
    <xf numFmtId="0" fontId="2" fillId="0" borderId="0" xfId="22" applyAlignment="1">
      <alignment horizontal="center" vertical="center" wrapText="1"/>
    </xf>
    <xf numFmtId="0" fontId="5" fillId="0" borderId="1" xfId="22" applyFont="1" applyBorder="1" applyAlignment="1"/>
    <xf numFmtId="1" fontId="5" fillId="0" borderId="1" xfId="44" applyNumberFormat="1" applyFont="1" applyBorder="1" applyAlignment="1">
      <alignment horizontal="right"/>
    </xf>
    <xf numFmtId="0" fontId="2" fillId="0" borderId="2" xfId="22" applyFont="1" applyBorder="1" applyAlignment="1">
      <alignment horizontal="left" vertical="center" wrapText="1"/>
    </xf>
    <xf numFmtId="0" fontId="2" fillId="0" borderId="2" xfId="22" applyBorder="1" applyAlignment="1">
      <alignment horizontal="left" vertical="center" wrapText="1"/>
    </xf>
    <xf numFmtId="0" fontId="5" fillId="0" borderId="1" xfId="22" applyFont="1" applyBorder="1" applyAlignment="1">
      <alignment horizontal="center" vertical="center"/>
    </xf>
    <xf numFmtId="0" fontId="5" fillId="0" borderId="2" xfId="22" applyFont="1" applyBorder="1" applyAlignment="1">
      <alignment horizontal="center" vertical="center" wrapText="1"/>
    </xf>
    <xf numFmtId="164" fontId="2" fillId="0" borderId="2" xfId="22" applyNumberFormat="1" applyBorder="1" applyAlignment="1">
      <alignment horizontal="center" vertical="center" wrapText="1"/>
    </xf>
    <xf numFmtId="165" fontId="2" fillId="0" borderId="2" xfId="22" applyNumberFormat="1" applyBorder="1" applyAlignment="1">
      <alignment horizontal="center" vertical="center" wrapText="1"/>
    </xf>
    <xf numFmtId="0" fontId="5" fillId="0" borderId="1" xfId="22" applyFont="1" applyBorder="1" applyAlignment="1">
      <alignment vertical="center"/>
    </xf>
    <xf numFmtId="0" fontId="5" fillId="0" borderId="8" xfId="22" applyFont="1" applyBorder="1" applyAlignment="1">
      <alignment horizontal="center" vertical="center" wrapText="1"/>
    </xf>
    <xf numFmtId="1" fontId="5" fillId="0" borderId="1" xfId="44" applyNumberFormat="1" applyFont="1" applyBorder="1" applyAlignment="1">
      <alignment horizontal="center"/>
    </xf>
    <xf numFmtId="0" fontId="5" fillId="0" borderId="0" xfId="22" quotePrefix="1" applyFont="1" applyBorder="1" applyAlignment="1">
      <alignment vertical="center"/>
    </xf>
    <xf numFmtId="9" fontId="5" fillId="0" borderId="0" xfId="44" applyFont="1" applyBorder="1" applyAlignment="1">
      <alignment horizontal="right"/>
    </xf>
    <xf numFmtId="0" fontId="5" fillId="0" borderId="0" xfId="22" applyFont="1" applyBorder="1" applyAlignment="1"/>
    <xf numFmtId="1" fontId="5" fillId="0" borderId="0" xfId="44" applyNumberFormat="1" applyFont="1" applyBorder="1" applyAlignment="1">
      <alignment horizontal="right"/>
    </xf>
    <xf numFmtId="0" fontId="5" fillId="0" borderId="0" xfId="22" applyFont="1" applyBorder="1" applyAlignment="1">
      <alignment vertical="center"/>
    </xf>
    <xf numFmtId="165" fontId="5" fillId="0" borderId="0" xfId="22" applyNumberFormat="1" applyFont="1" applyBorder="1" applyAlignment="1">
      <alignment vertical="center"/>
    </xf>
    <xf numFmtId="164" fontId="2" fillId="0" borderId="3" xfId="22" applyNumberFormat="1" applyBorder="1" applyAlignment="1">
      <alignment horizontal="center" vertical="center" wrapText="1"/>
    </xf>
    <xf numFmtId="0" fontId="2" fillId="0" borderId="3" xfId="22" applyFont="1" applyBorder="1" applyAlignment="1">
      <alignment horizontal="left" vertical="center" wrapText="1"/>
    </xf>
    <xf numFmtId="0" fontId="2" fillId="0" borderId="3" xfId="22" applyBorder="1" applyAlignment="1">
      <alignment horizontal="left" vertical="center" wrapText="1"/>
    </xf>
    <xf numFmtId="0" fontId="2" fillId="0" borderId="2" xfId="22" applyBorder="1" applyAlignment="1">
      <alignment vertical="center" wrapText="1"/>
    </xf>
    <xf numFmtId="0" fontId="5" fillId="0" borderId="2" xfId="22" applyFont="1" applyBorder="1" applyAlignment="1">
      <alignment vertical="center"/>
    </xf>
    <xf numFmtId="0" fontId="5" fillId="0" borderId="2" xfId="22" applyFont="1" applyBorder="1" applyAlignment="1">
      <alignment horizontal="right" vertical="center"/>
    </xf>
    <xf numFmtId="0" fontId="2" fillId="0" borderId="2" xfId="22" applyFont="1" applyBorder="1" applyAlignment="1">
      <alignment horizontal="center" vertical="center" wrapText="1"/>
    </xf>
    <xf numFmtId="0" fontId="2" fillId="0" borderId="9" xfId="22" applyBorder="1"/>
    <xf numFmtId="0" fontId="2" fillId="0" borderId="0" xfId="23"/>
    <xf numFmtId="0" fontId="2" fillId="0" borderId="0" xfId="23" applyAlignment="1">
      <alignment horizontal="center"/>
    </xf>
    <xf numFmtId="0" fontId="5" fillId="0" borderId="0" xfId="23" applyFont="1" applyAlignment="1">
      <alignment horizontal="left"/>
    </xf>
    <xf numFmtId="0" fontId="5" fillId="0" borderId="1" xfId="23" applyFont="1" applyBorder="1" applyAlignment="1">
      <alignment horizontal="left"/>
    </xf>
    <xf numFmtId="0" fontId="4" fillId="0" borderId="0" xfId="23" applyFont="1" applyAlignment="1">
      <alignment horizontal="left"/>
    </xf>
    <xf numFmtId="0" fontId="4" fillId="0" borderId="0" xfId="23" applyFont="1"/>
    <xf numFmtId="0" fontId="5" fillId="0" borderId="4" xfId="23" applyFont="1" applyBorder="1" applyAlignment="1">
      <alignment horizontal="center" vertical="center" wrapText="1"/>
    </xf>
    <xf numFmtId="0" fontId="2" fillId="0" borderId="0" xfId="23" applyFont="1" applyAlignment="1">
      <alignment horizontal="center" vertical="center" wrapText="1"/>
    </xf>
    <xf numFmtId="0" fontId="2" fillId="0" borderId="0" xfId="23" applyAlignment="1">
      <alignment horizontal="center" vertical="center" wrapText="1"/>
    </xf>
    <xf numFmtId="9" fontId="5" fillId="0" borderId="7" xfId="45" applyFont="1" applyBorder="1" applyAlignment="1">
      <alignment horizontal="right"/>
    </xf>
    <xf numFmtId="0" fontId="5" fillId="0" borderId="7" xfId="23" applyFont="1" applyBorder="1" applyAlignment="1"/>
    <xf numFmtId="0" fontId="5" fillId="0" borderId="1" xfId="23" applyFont="1" applyBorder="1" applyAlignment="1"/>
    <xf numFmtId="1" fontId="5" fillId="0" borderId="1" xfId="45" applyNumberFormat="1" applyFont="1" applyBorder="1" applyAlignment="1">
      <alignment horizontal="right"/>
    </xf>
    <xf numFmtId="0" fontId="2" fillId="0" borderId="2" xfId="23" applyFont="1" applyBorder="1" applyAlignment="1">
      <alignment horizontal="left" vertical="center" wrapText="1"/>
    </xf>
    <xf numFmtId="0" fontId="2" fillId="0" borderId="2" xfId="23" applyBorder="1" applyAlignment="1">
      <alignment horizontal="left" vertical="center" wrapText="1"/>
    </xf>
    <xf numFmtId="0" fontId="5" fillId="0" borderId="1" xfId="23" applyFont="1" applyBorder="1" applyAlignment="1">
      <alignment horizontal="center" vertical="center"/>
    </xf>
    <xf numFmtId="164" fontId="2" fillId="0" borderId="2" xfId="23" applyNumberFormat="1" applyBorder="1" applyAlignment="1">
      <alignment horizontal="center" vertical="center" wrapText="1"/>
    </xf>
    <xf numFmtId="165" fontId="2" fillId="0" borderId="2" xfId="23" applyNumberFormat="1" applyBorder="1" applyAlignment="1">
      <alignment horizontal="center" vertical="center" wrapText="1"/>
    </xf>
    <xf numFmtId="1" fontId="5" fillId="0" borderId="7" xfId="45" applyNumberFormat="1" applyFont="1" applyBorder="1" applyAlignment="1">
      <alignment horizontal="right"/>
    </xf>
    <xf numFmtId="165" fontId="5" fillId="0" borderId="7" xfId="23" applyNumberFormat="1" applyFont="1" applyBorder="1" applyAlignment="1">
      <alignment vertical="center"/>
    </xf>
    <xf numFmtId="0" fontId="5" fillId="0" borderId="1" xfId="23" applyFont="1" applyBorder="1" applyAlignment="1">
      <alignment vertical="center"/>
    </xf>
    <xf numFmtId="0" fontId="5" fillId="0" borderId="7" xfId="23" applyFont="1" applyBorder="1" applyAlignment="1">
      <alignment vertical="center"/>
    </xf>
    <xf numFmtId="0" fontId="5" fillId="0" borderId="8" xfId="23" applyFont="1" applyBorder="1" applyAlignment="1">
      <alignment horizontal="center" vertical="center" wrapText="1"/>
    </xf>
    <xf numFmtId="0" fontId="5" fillId="0" borderId="7" xfId="23" quotePrefix="1" applyFont="1" applyBorder="1" applyAlignment="1">
      <alignment vertical="center"/>
    </xf>
    <xf numFmtId="1" fontId="5" fillId="0" borderId="1" xfId="45" applyNumberFormat="1" applyFont="1" applyBorder="1" applyAlignment="1">
      <alignment horizontal="center"/>
    </xf>
    <xf numFmtId="0" fontId="2" fillId="0" borderId="0" xfId="24"/>
    <xf numFmtId="0" fontId="2" fillId="0" borderId="0" xfId="24" applyAlignment="1">
      <alignment horizontal="center"/>
    </xf>
    <xf numFmtId="0" fontId="5" fillId="0" borderId="0" xfId="24" applyFont="1" applyAlignment="1">
      <alignment horizontal="left"/>
    </xf>
    <xf numFmtId="0" fontId="2" fillId="0" borderId="2" xfId="24" applyBorder="1"/>
    <xf numFmtId="0" fontId="5" fillId="0" borderId="1" xfId="24" applyFont="1" applyBorder="1" applyAlignment="1">
      <alignment horizontal="left"/>
    </xf>
    <xf numFmtId="0" fontId="4" fillId="0" borderId="0" xfId="24" applyFont="1" applyAlignment="1">
      <alignment horizontal="left"/>
    </xf>
    <xf numFmtId="0" fontId="4" fillId="0" borderId="0" xfId="24" applyFont="1"/>
    <xf numFmtId="0" fontId="5" fillId="0" borderId="4" xfId="24" applyFont="1" applyBorder="1" applyAlignment="1">
      <alignment horizontal="center" vertical="center" wrapText="1"/>
    </xf>
    <xf numFmtId="0" fontId="2" fillId="0" borderId="0" xfId="24" applyFont="1" applyAlignment="1">
      <alignment horizontal="center" vertical="center" wrapText="1"/>
    </xf>
    <xf numFmtId="0" fontId="2" fillId="0" borderId="0" xfId="24" applyAlignment="1">
      <alignment horizontal="center" vertical="center" wrapText="1"/>
    </xf>
    <xf numFmtId="9" fontId="5" fillId="0" borderId="7" xfId="46" applyFont="1" applyBorder="1" applyAlignment="1">
      <alignment horizontal="right"/>
    </xf>
    <xf numFmtId="0" fontId="5" fillId="0" borderId="7" xfId="24" applyFont="1" applyBorder="1" applyAlignment="1"/>
    <xf numFmtId="0" fontId="5" fillId="0" borderId="1" xfId="24" applyFont="1" applyBorder="1" applyAlignment="1"/>
    <xf numFmtId="1" fontId="5" fillId="0" borderId="1" xfId="46" applyNumberFormat="1" applyFont="1" applyBorder="1" applyAlignment="1">
      <alignment horizontal="right"/>
    </xf>
    <xf numFmtId="0" fontId="2" fillId="0" borderId="2" xfId="24" applyFont="1" applyBorder="1" applyAlignment="1">
      <alignment horizontal="left" vertical="center" wrapText="1"/>
    </xf>
    <xf numFmtId="0" fontId="2" fillId="0" borderId="2" xfId="24" applyBorder="1" applyAlignment="1">
      <alignment horizontal="left" vertical="center" wrapText="1"/>
    </xf>
    <xf numFmtId="0" fontId="5" fillId="0" borderId="1" xfId="24" applyFont="1" applyBorder="1" applyAlignment="1">
      <alignment horizontal="center" vertical="center"/>
    </xf>
    <xf numFmtId="164" fontId="2" fillId="0" borderId="2" xfId="24" applyNumberFormat="1" applyBorder="1" applyAlignment="1">
      <alignment horizontal="center" vertical="center" wrapText="1"/>
    </xf>
    <xf numFmtId="165" fontId="2" fillId="0" borderId="2" xfId="24" applyNumberFormat="1" applyBorder="1" applyAlignment="1">
      <alignment horizontal="center" vertical="center" wrapText="1"/>
    </xf>
    <xf numFmtId="1" fontId="5" fillId="0" borderId="7" xfId="46" applyNumberFormat="1" applyFont="1" applyBorder="1" applyAlignment="1">
      <alignment horizontal="right"/>
    </xf>
    <xf numFmtId="0" fontId="5" fillId="0" borderId="1" xfId="24" applyFont="1" applyBorder="1" applyAlignment="1">
      <alignment vertical="center"/>
    </xf>
    <xf numFmtId="0" fontId="5" fillId="0" borderId="7" xfId="24" applyFont="1" applyBorder="1" applyAlignment="1">
      <alignment vertical="center"/>
    </xf>
    <xf numFmtId="0" fontId="5" fillId="0" borderId="8" xfId="24" applyFont="1" applyBorder="1" applyAlignment="1">
      <alignment horizontal="center" vertical="center" wrapText="1"/>
    </xf>
    <xf numFmtId="0" fontId="5" fillId="0" borderId="7" xfId="24" quotePrefix="1" applyFont="1" applyBorder="1" applyAlignment="1">
      <alignment vertical="center"/>
    </xf>
    <xf numFmtId="1" fontId="5" fillId="0" borderId="1" xfId="46" applyNumberFormat="1" applyFont="1" applyBorder="1" applyAlignment="1">
      <alignment horizontal="center"/>
    </xf>
    <xf numFmtId="0" fontId="2" fillId="0" borderId="2" xfId="24" applyFill="1" applyBorder="1" applyAlignment="1">
      <alignment horizontal="left" vertical="center" wrapText="1"/>
    </xf>
    <xf numFmtId="164" fontId="2" fillId="0" borderId="2" xfId="24" applyNumberFormat="1" applyFill="1" applyBorder="1" applyAlignment="1">
      <alignment horizontal="center" vertical="center" wrapText="1"/>
    </xf>
    <xf numFmtId="164" fontId="2" fillId="0" borderId="2" xfId="24" applyNumberFormat="1" applyFont="1" applyBorder="1" applyAlignment="1">
      <alignment horizontal="center" vertical="center" wrapText="1"/>
    </xf>
    <xf numFmtId="165" fontId="5" fillId="0" borderId="7" xfId="2" applyNumberFormat="1" applyFont="1" applyBorder="1" applyAlignment="1">
      <alignment vertical="center"/>
    </xf>
    <xf numFmtId="0" fontId="2" fillId="0" borderId="0" xfId="3"/>
    <xf numFmtId="0" fontId="2" fillId="0" borderId="0" xfId="3" applyAlignment="1">
      <alignment horizontal="center"/>
    </xf>
    <xf numFmtId="0" fontId="5" fillId="0" borderId="0" xfId="3" applyFont="1" applyAlignment="1">
      <alignment horizontal="left"/>
    </xf>
    <xf numFmtId="0" fontId="5" fillId="0" borderId="1" xfId="3" applyFont="1" applyBorder="1" applyAlignment="1">
      <alignment horizontal="left"/>
    </xf>
    <xf numFmtId="0" fontId="4" fillId="0" borderId="0" xfId="3" applyFont="1" applyAlignment="1">
      <alignment horizontal="left"/>
    </xf>
    <xf numFmtId="0" fontId="4" fillId="0" borderId="0" xfId="3" applyFont="1"/>
    <xf numFmtId="0" fontId="5" fillId="0" borderId="4" xfId="3" applyFont="1" applyBorder="1" applyAlignment="1">
      <alignment horizontal="center" vertical="center" wrapText="1"/>
    </xf>
    <xf numFmtId="0" fontId="2" fillId="0" borderId="0" xfId="3" applyFont="1" applyAlignment="1">
      <alignment horizontal="center" vertical="center" wrapText="1"/>
    </xf>
    <xf numFmtId="0" fontId="2" fillId="0" borderId="0" xfId="3" applyAlignment="1">
      <alignment horizontal="center" vertical="center" wrapText="1"/>
    </xf>
    <xf numFmtId="9" fontId="5" fillId="0" borderId="7" xfId="25" applyFont="1" applyBorder="1" applyAlignment="1">
      <alignment horizontal="right"/>
    </xf>
    <xf numFmtId="0" fontId="5" fillId="0" borderId="7" xfId="3" applyFont="1" applyBorder="1" applyAlignment="1"/>
    <xf numFmtId="0" fontId="5" fillId="0" borderId="1" xfId="3" applyFont="1" applyBorder="1" applyAlignment="1"/>
    <xf numFmtId="1" fontId="5" fillId="0" borderId="1" xfId="25" applyNumberFormat="1" applyFont="1" applyBorder="1" applyAlignment="1">
      <alignment horizontal="right"/>
    </xf>
    <xf numFmtId="0" fontId="2" fillId="0" borderId="2" xfId="3" applyFont="1" applyBorder="1" applyAlignment="1">
      <alignment horizontal="left" vertical="center" wrapText="1"/>
    </xf>
    <xf numFmtId="0" fontId="2" fillId="0" borderId="2" xfId="3" applyBorder="1" applyAlignment="1">
      <alignment horizontal="left" vertical="center" wrapText="1"/>
    </xf>
    <xf numFmtId="0" fontId="5" fillId="0" borderId="1" xfId="3" applyFont="1" applyBorder="1" applyAlignment="1">
      <alignment horizontal="center" vertical="center"/>
    </xf>
    <xf numFmtId="164" fontId="2" fillId="0" borderId="2" xfId="3" applyNumberFormat="1" applyBorder="1" applyAlignment="1">
      <alignment horizontal="center" vertical="center" wrapText="1"/>
    </xf>
    <xf numFmtId="165" fontId="2" fillId="0" borderId="2" xfId="3" applyNumberFormat="1" applyBorder="1" applyAlignment="1">
      <alignment horizontal="center" vertical="center" wrapText="1"/>
    </xf>
    <xf numFmtId="1" fontId="5" fillId="0" borderId="7" xfId="25" applyNumberFormat="1" applyFont="1" applyBorder="1" applyAlignment="1">
      <alignment horizontal="right"/>
    </xf>
    <xf numFmtId="165" fontId="5" fillId="0" borderId="7" xfId="3" applyNumberFormat="1" applyFont="1" applyBorder="1" applyAlignment="1">
      <alignment vertical="center"/>
    </xf>
    <xf numFmtId="0" fontId="5" fillId="0" borderId="1"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horizontal="center" vertical="center" wrapText="1"/>
    </xf>
    <xf numFmtId="0" fontId="5" fillId="0" borderId="7" xfId="3" quotePrefix="1" applyFont="1" applyBorder="1" applyAlignment="1">
      <alignment vertical="center"/>
    </xf>
    <xf numFmtId="1" fontId="5" fillId="0" borderId="1" xfId="25" applyNumberFormat="1" applyFont="1" applyBorder="1" applyAlignment="1">
      <alignment horizontal="center"/>
    </xf>
    <xf numFmtId="0" fontId="2" fillId="0" borderId="0" xfId="4"/>
    <xf numFmtId="0" fontId="2" fillId="0" borderId="0" xfId="4" applyAlignment="1">
      <alignment horizontal="center"/>
    </xf>
    <xf numFmtId="0" fontId="5" fillId="0" borderId="0" xfId="4" applyFont="1" applyAlignment="1">
      <alignment horizontal="left"/>
    </xf>
    <xf numFmtId="0" fontId="5" fillId="0" borderId="1" xfId="4" applyFont="1" applyBorder="1" applyAlignment="1">
      <alignment horizontal="left"/>
    </xf>
    <xf numFmtId="0" fontId="4" fillId="0" borderId="0" xfId="4" applyFont="1" applyAlignment="1">
      <alignment horizontal="left"/>
    </xf>
    <xf numFmtId="0" fontId="4" fillId="0" borderId="0" xfId="4" applyFont="1"/>
    <xf numFmtId="0" fontId="5" fillId="0" borderId="4" xfId="4" applyFont="1" applyBorder="1" applyAlignment="1">
      <alignment horizontal="center" vertical="center" wrapText="1"/>
    </xf>
    <xf numFmtId="0" fontId="2" fillId="0" borderId="0" xfId="4" applyFont="1" applyAlignment="1">
      <alignment horizontal="center" vertical="center" wrapText="1"/>
    </xf>
    <xf numFmtId="0" fontId="2" fillId="0" borderId="0" xfId="4" applyAlignment="1">
      <alignment horizontal="center" vertical="center" wrapText="1"/>
    </xf>
    <xf numFmtId="9" fontId="5" fillId="0" borderId="7" xfId="26" applyFont="1" applyBorder="1" applyAlignment="1">
      <alignment horizontal="right"/>
    </xf>
    <xf numFmtId="0" fontId="5" fillId="0" borderId="7" xfId="4" applyFont="1" applyBorder="1" applyAlignment="1"/>
    <xf numFmtId="0" fontId="5" fillId="0" borderId="1" xfId="4" applyFont="1" applyBorder="1" applyAlignment="1"/>
    <xf numFmtId="1" fontId="5" fillId="0" borderId="1" xfId="26" applyNumberFormat="1" applyFont="1" applyBorder="1" applyAlignment="1">
      <alignment horizontal="right"/>
    </xf>
    <xf numFmtId="0" fontId="2" fillId="0" borderId="2" xfId="4" applyFont="1" applyBorder="1" applyAlignment="1">
      <alignment horizontal="left" vertical="center" wrapText="1"/>
    </xf>
    <xf numFmtId="0" fontId="2" fillId="0" borderId="2" xfId="4" applyBorder="1" applyAlignment="1">
      <alignment horizontal="left" vertical="center" wrapText="1"/>
    </xf>
    <xf numFmtId="0" fontId="5" fillId="0" borderId="1" xfId="4" applyFont="1" applyBorder="1" applyAlignment="1">
      <alignment horizontal="center" vertical="center"/>
    </xf>
    <xf numFmtId="164" fontId="2" fillId="0" borderId="2" xfId="4" applyNumberFormat="1" applyBorder="1" applyAlignment="1">
      <alignment horizontal="center" vertical="center" wrapText="1"/>
    </xf>
    <xf numFmtId="165" fontId="2" fillId="0" borderId="2" xfId="4" applyNumberFormat="1" applyBorder="1" applyAlignment="1">
      <alignment horizontal="center" vertical="center" wrapText="1"/>
    </xf>
    <xf numFmtId="1" fontId="5" fillId="0" borderId="7" xfId="26" applyNumberFormat="1" applyFont="1" applyBorder="1" applyAlignment="1">
      <alignment horizontal="right"/>
    </xf>
    <xf numFmtId="165" fontId="5" fillId="0" borderId="7" xfId="4" applyNumberFormat="1" applyFont="1" applyBorder="1" applyAlignment="1">
      <alignment vertical="center"/>
    </xf>
    <xf numFmtId="0" fontId="5" fillId="0" borderId="1"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horizontal="center" vertical="center" wrapText="1"/>
    </xf>
    <xf numFmtId="0" fontId="5" fillId="0" borderId="7" xfId="4" quotePrefix="1" applyFont="1" applyBorder="1" applyAlignment="1">
      <alignment vertical="center"/>
    </xf>
    <xf numFmtId="1" fontId="5" fillId="0" borderId="1" xfId="26" applyNumberFormat="1" applyFont="1" applyBorder="1" applyAlignment="1">
      <alignment horizontal="center"/>
    </xf>
    <xf numFmtId="0" fontId="2" fillId="0" borderId="0" xfId="5"/>
    <xf numFmtId="0" fontId="2" fillId="0" borderId="0" xfId="5" applyAlignment="1">
      <alignment horizontal="center"/>
    </xf>
    <xf numFmtId="0" fontId="5" fillId="0" borderId="0" xfId="5" applyFont="1" applyAlignment="1">
      <alignment horizontal="left"/>
    </xf>
    <xf numFmtId="0" fontId="5" fillId="0" borderId="1" xfId="5" applyFont="1" applyBorder="1" applyAlignment="1">
      <alignment horizontal="left"/>
    </xf>
    <xf numFmtId="0" fontId="4" fillId="0" borderId="0" xfId="5" applyFont="1" applyAlignment="1">
      <alignment horizontal="left"/>
    </xf>
    <xf numFmtId="0" fontId="4" fillId="0" borderId="0" xfId="5" applyFont="1"/>
    <xf numFmtId="0" fontId="5" fillId="0" borderId="4" xfId="5" applyFont="1" applyBorder="1" applyAlignment="1">
      <alignment horizontal="center" vertical="center" wrapText="1"/>
    </xf>
    <xf numFmtId="0" fontId="2" fillId="0" borderId="0" xfId="5" applyFont="1" applyAlignment="1">
      <alignment horizontal="center" vertical="center" wrapText="1"/>
    </xf>
    <xf numFmtId="0" fontId="2" fillId="0" borderId="0" xfId="5" applyAlignment="1">
      <alignment horizontal="center" vertical="center" wrapText="1"/>
    </xf>
    <xf numFmtId="9" fontId="5" fillId="0" borderId="7" xfId="27" applyFont="1" applyBorder="1" applyAlignment="1">
      <alignment horizontal="right"/>
    </xf>
    <xf numFmtId="0" fontId="5" fillId="0" borderId="7" xfId="5" applyFont="1" applyBorder="1" applyAlignment="1"/>
    <xf numFmtId="0" fontId="5" fillId="0" borderId="1" xfId="5" applyFont="1" applyBorder="1" applyAlignment="1"/>
    <xf numFmtId="1" fontId="5" fillId="0" borderId="1" xfId="27" applyNumberFormat="1" applyFont="1" applyBorder="1" applyAlignment="1">
      <alignment horizontal="right"/>
    </xf>
    <xf numFmtId="0" fontId="2" fillId="0" borderId="2" xfId="5" applyFont="1" applyBorder="1" applyAlignment="1">
      <alignment horizontal="left" vertical="center" wrapText="1"/>
    </xf>
    <xf numFmtId="0" fontId="2" fillId="0" borderId="2" xfId="5" applyBorder="1" applyAlignment="1">
      <alignment horizontal="left" vertical="center" wrapText="1"/>
    </xf>
    <xf numFmtId="0" fontId="5" fillId="0" borderId="1" xfId="5" applyFont="1" applyBorder="1" applyAlignment="1">
      <alignment horizontal="center" vertical="center"/>
    </xf>
    <xf numFmtId="164" fontId="2" fillId="0" borderId="2" xfId="5" applyNumberFormat="1" applyBorder="1" applyAlignment="1">
      <alignment horizontal="center" vertical="center" wrapText="1"/>
    </xf>
    <xf numFmtId="165" fontId="2" fillId="0" borderId="2" xfId="5" applyNumberFormat="1" applyBorder="1" applyAlignment="1">
      <alignment horizontal="center" vertical="center" wrapText="1"/>
    </xf>
    <xf numFmtId="1" fontId="5" fillId="0" borderId="7" xfId="27" applyNumberFormat="1" applyFont="1" applyBorder="1" applyAlignment="1">
      <alignment horizontal="right"/>
    </xf>
    <xf numFmtId="165" fontId="5" fillId="0" borderId="7" xfId="5" applyNumberFormat="1" applyFont="1" applyBorder="1" applyAlignment="1">
      <alignment vertical="center"/>
    </xf>
    <xf numFmtId="0" fontId="5" fillId="0" borderId="1" xfId="5" applyFont="1" applyBorder="1" applyAlignment="1">
      <alignment vertical="center"/>
    </xf>
    <xf numFmtId="0" fontId="5" fillId="0" borderId="7" xfId="5" applyFont="1" applyBorder="1" applyAlignment="1">
      <alignment vertical="center"/>
    </xf>
    <xf numFmtId="0" fontId="5" fillId="0" borderId="8" xfId="5" applyFont="1" applyBorder="1" applyAlignment="1">
      <alignment horizontal="center" vertical="center" wrapText="1"/>
    </xf>
    <xf numFmtId="0" fontId="5" fillId="0" borderId="7" xfId="5" quotePrefix="1" applyFont="1" applyBorder="1" applyAlignment="1">
      <alignment vertical="center"/>
    </xf>
    <xf numFmtId="1" fontId="5" fillId="0" borderId="1" xfId="27" applyNumberFormat="1" applyFont="1" applyBorder="1" applyAlignment="1">
      <alignment horizontal="center"/>
    </xf>
    <xf numFmtId="164" fontId="2" fillId="0" borderId="3" xfId="5" applyNumberFormat="1" applyBorder="1" applyAlignment="1">
      <alignment horizontal="center" vertical="center" wrapText="1"/>
    </xf>
    <xf numFmtId="0" fontId="2" fillId="0" borderId="3" xfId="5" applyFont="1" applyBorder="1" applyAlignment="1">
      <alignment horizontal="left" vertical="center" wrapText="1"/>
    </xf>
    <xf numFmtId="0" fontId="2" fillId="0" borderId="3" xfId="5" applyBorder="1" applyAlignment="1">
      <alignment horizontal="left" vertical="center" wrapText="1"/>
    </xf>
    <xf numFmtId="165" fontId="2" fillId="0" borderId="3" xfId="5" applyNumberFormat="1" applyBorder="1" applyAlignment="1">
      <alignment horizontal="center" vertical="center" wrapText="1"/>
    </xf>
    <xf numFmtId="0" fontId="2" fillId="0" borderId="0" xfId="6"/>
    <xf numFmtId="0" fontId="2" fillId="0" borderId="0" xfId="6" applyAlignment="1">
      <alignment horizontal="center"/>
    </xf>
    <xf numFmtId="0" fontId="5" fillId="0" borderId="0" xfId="6" applyFont="1" applyAlignment="1">
      <alignment horizontal="left"/>
    </xf>
    <xf numFmtId="0" fontId="5" fillId="0" borderId="1" xfId="6" applyFont="1" applyBorder="1" applyAlignment="1">
      <alignment horizontal="left"/>
    </xf>
    <xf numFmtId="0" fontId="4" fillId="0" borderId="0" xfId="6" applyFont="1" applyAlignment="1">
      <alignment horizontal="left"/>
    </xf>
    <xf numFmtId="0" fontId="4" fillId="0" borderId="0" xfId="6" applyFont="1"/>
    <xf numFmtId="0" fontId="5" fillId="0" borderId="4" xfId="6" applyFont="1" applyBorder="1" applyAlignment="1">
      <alignment horizontal="center" vertical="center" wrapText="1"/>
    </xf>
    <xf numFmtId="0" fontId="2" fillId="0" borderId="0" xfId="6" applyFont="1" applyAlignment="1">
      <alignment horizontal="center" vertical="center" wrapText="1"/>
    </xf>
    <xf numFmtId="0" fontId="2" fillId="0" borderId="0" xfId="6" applyAlignment="1">
      <alignment horizontal="center" vertical="center" wrapText="1"/>
    </xf>
    <xf numFmtId="9" fontId="5" fillId="0" borderId="7" xfId="28" applyFont="1" applyBorder="1" applyAlignment="1">
      <alignment horizontal="right"/>
    </xf>
    <xf numFmtId="0" fontId="5" fillId="0" borderId="7" xfId="6" applyFont="1" applyBorder="1" applyAlignment="1"/>
    <xf numFmtId="0" fontId="5" fillId="0" borderId="1" xfId="6" applyFont="1" applyBorder="1" applyAlignment="1"/>
    <xf numFmtId="1" fontId="5" fillId="0" borderId="1" xfId="28" applyNumberFormat="1" applyFont="1" applyBorder="1" applyAlignment="1">
      <alignment horizontal="right"/>
    </xf>
    <xf numFmtId="0" fontId="2" fillId="0" borderId="2" xfId="6" applyFont="1" applyBorder="1" applyAlignment="1">
      <alignment horizontal="left" vertical="center" wrapText="1"/>
    </xf>
    <xf numFmtId="0" fontId="2" fillId="0" borderId="2" xfId="6" applyBorder="1" applyAlignment="1">
      <alignment horizontal="left" vertical="center" wrapText="1"/>
    </xf>
    <xf numFmtId="0" fontId="5" fillId="0" borderId="1" xfId="6" applyFont="1" applyBorder="1" applyAlignment="1">
      <alignment horizontal="center" vertical="center"/>
    </xf>
    <xf numFmtId="164" fontId="2" fillId="0" borderId="2" xfId="6" applyNumberFormat="1" applyBorder="1" applyAlignment="1">
      <alignment horizontal="center" vertical="center" wrapText="1"/>
    </xf>
    <xf numFmtId="165" fontId="2" fillId="0" borderId="2" xfId="6" applyNumberFormat="1" applyBorder="1" applyAlignment="1">
      <alignment horizontal="center" vertical="center" wrapText="1"/>
    </xf>
    <xf numFmtId="1" fontId="5" fillId="0" borderId="7" xfId="28" applyNumberFormat="1" applyFont="1" applyBorder="1" applyAlignment="1">
      <alignment horizontal="right"/>
    </xf>
    <xf numFmtId="165" fontId="5" fillId="0" borderId="7" xfId="6" applyNumberFormat="1" applyFont="1" applyBorder="1" applyAlignment="1">
      <alignment vertical="center"/>
    </xf>
    <xf numFmtId="0" fontId="5" fillId="0" borderId="1" xfId="6" applyFont="1" applyBorder="1" applyAlignment="1">
      <alignment vertical="center"/>
    </xf>
    <xf numFmtId="0" fontId="5" fillId="0" borderId="7" xfId="6" applyFont="1" applyBorder="1" applyAlignment="1">
      <alignment vertical="center"/>
    </xf>
    <xf numFmtId="0" fontId="5" fillId="0" borderId="8" xfId="6" applyFont="1" applyBorder="1" applyAlignment="1">
      <alignment horizontal="center" vertical="center" wrapText="1"/>
    </xf>
    <xf numFmtId="0" fontId="5" fillId="0" borderId="7" xfId="6" quotePrefix="1" applyFont="1" applyBorder="1" applyAlignment="1">
      <alignment vertical="center"/>
    </xf>
    <xf numFmtId="1" fontId="5" fillId="0" borderId="1" xfId="28" applyNumberFormat="1" applyFont="1" applyBorder="1" applyAlignment="1">
      <alignment horizontal="center"/>
    </xf>
    <xf numFmtId="164" fontId="2" fillId="0" borderId="3" xfId="6" applyNumberFormat="1" applyBorder="1" applyAlignment="1">
      <alignment horizontal="center" vertical="center" wrapText="1"/>
    </xf>
    <xf numFmtId="0" fontId="2" fillId="0" borderId="3" xfId="6" applyFont="1" applyBorder="1" applyAlignment="1">
      <alignment horizontal="left" vertical="center" wrapText="1"/>
    </xf>
    <xf numFmtId="0" fontId="2" fillId="0" borderId="3" xfId="6" applyBorder="1" applyAlignment="1">
      <alignment horizontal="left" vertical="center" wrapText="1"/>
    </xf>
    <xf numFmtId="165" fontId="2" fillId="0" borderId="3" xfId="6" applyNumberFormat="1" applyBorder="1" applyAlignment="1">
      <alignment horizontal="center" vertical="center" wrapText="1"/>
    </xf>
    <xf numFmtId="0" fontId="2" fillId="0" borderId="0" xfId="7"/>
    <xf numFmtId="0" fontId="2" fillId="0" borderId="0" xfId="7" applyAlignment="1">
      <alignment horizontal="center"/>
    </xf>
    <xf numFmtId="0" fontId="5" fillId="0" borderId="0" xfId="7" applyFont="1" applyAlignment="1">
      <alignment horizontal="left"/>
    </xf>
    <xf numFmtId="0" fontId="2" fillId="0" borderId="2" xfId="7" applyBorder="1"/>
    <xf numFmtId="0" fontId="2" fillId="0" borderId="3" xfId="7" applyBorder="1"/>
    <xf numFmtId="0" fontId="5" fillId="0" borderId="1" xfId="7" applyFont="1" applyBorder="1" applyAlignment="1">
      <alignment horizontal="left"/>
    </xf>
    <xf numFmtId="0" fontId="4" fillId="0" borderId="0" xfId="7" applyFont="1" applyAlignment="1">
      <alignment horizontal="left"/>
    </xf>
    <xf numFmtId="0" fontId="4" fillId="0" borderId="0" xfId="7" applyFont="1"/>
    <xf numFmtId="0" fontId="5" fillId="0" borderId="4" xfId="7" applyFont="1" applyBorder="1" applyAlignment="1">
      <alignment horizontal="center" vertical="center" wrapText="1"/>
    </xf>
    <xf numFmtId="0" fontId="2" fillId="0" borderId="0" xfId="7" applyFont="1" applyAlignment="1">
      <alignment horizontal="center" vertical="center" wrapText="1"/>
    </xf>
    <xf numFmtId="0" fontId="2" fillId="0" borderId="0" xfId="7" applyAlignment="1">
      <alignment horizontal="center" vertical="center" wrapText="1"/>
    </xf>
    <xf numFmtId="0" fontId="5" fillId="0" borderId="1" xfId="7" applyFont="1" applyBorder="1" applyAlignment="1"/>
    <xf numFmtId="1" fontId="5" fillId="0" borderId="1" xfId="29" applyNumberFormat="1" applyFont="1" applyBorder="1" applyAlignment="1">
      <alignment horizontal="right"/>
    </xf>
    <xf numFmtId="0" fontId="2" fillId="0" borderId="2" xfId="7" applyFont="1" applyBorder="1" applyAlignment="1">
      <alignment horizontal="left" vertical="center" wrapText="1"/>
    </xf>
    <xf numFmtId="0" fontId="2" fillId="0" borderId="2" xfId="7" applyBorder="1" applyAlignment="1">
      <alignment horizontal="left" vertical="center" wrapText="1"/>
    </xf>
    <xf numFmtId="0" fontId="5" fillId="0" borderId="1" xfId="7" applyFont="1" applyBorder="1" applyAlignment="1">
      <alignment horizontal="center" vertical="center"/>
    </xf>
    <xf numFmtId="164" fontId="2" fillId="0" borderId="2" xfId="7" applyNumberFormat="1" applyBorder="1" applyAlignment="1">
      <alignment horizontal="center" vertical="center" wrapText="1"/>
    </xf>
    <xf numFmtId="0" fontId="5" fillId="0" borderId="1" xfId="7" applyFont="1" applyBorder="1" applyAlignment="1">
      <alignment vertical="center"/>
    </xf>
    <xf numFmtId="0" fontId="5" fillId="0" borderId="8" xfId="7" applyFont="1" applyBorder="1" applyAlignment="1">
      <alignment horizontal="center" vertical="center" wrapText="1"/>
    </xf>
    <xf numFmtId="1" fontId="5" fillId="0" borderId="1" xfId="29" applyNumberFormat="1" applyFont="1" applyBorder="1" applyAlignment="1">
      <alignment horizontal="center"/>
    </xf>
    <xf numFmtId="0" fontId="5" fillId="0" borderId="0" xfId="7" quotePrefix="1" applyFont="1" applyBorder="1" applyAlignment="1">
      <alignment vertical="center"/>
    </xf>
    <xf numFmtId="9" fontId="5" fillId="0" borderId="0" xfId="29" applyFont="1" applyBorder="1" applyAlignment="1">
      <alignment horizontal="right"/>
    </xf>
    <xf numFmtId="0" fontId="5" fillId="0" borderId="0" xfId="7" applyFont="1" applyBorder="1" applyAlignment="1"/>
    <xf numFmtId="1" fontId="5" fillId="0" borderId="0" xfId="29" applyNumberFormat="1" applyFont="1" applyBorder="1" applyAlignment="1">
      <alignment horizontal="right"/>
    </xf>
    <xf numFmtId="0" fontId="5" fillId="0" borderId="0" xfId="7" applyFont="1" applyBorder="1" applyAlignment="1">
      <alignment vertical="center"/>
    </xf>
    <xf numFmtId="165" fontId="5" fillId="0" borderId="0" xfId="7" applyNumberFormat="1" applyFont="1" applyBorder="1" applyAlignment="1">
      <alignment vertical="center"/>
    </xf>
    <xf numFmtId="164" fontId="2" fillId="0" borderId="3" xfId="7" applyNumberFormat="1" applyBorder="1" applyAlignment="1">
      <alignment horizontal="center" vertical="center" wrapText="1"/>
    </xf>
    <xf numFmtId="0" fontId="2" fillId="0" borderId="3" xfId="7" applyFont="1" applyBorder="1" applyAlignment="1">
      <alignment horizontal="left" vertical="center" wrapText="1"/>
    </xf>
    <xf numFmtId="0" fontId="2" fillId="0" borderId="3" xfId="7" applyBorder="1" applyAlignment="1">
      <alignment horizontal="left" vertical="center" wrapText="1"/>
    </xf>
    <xf numFmtId="0" fontId="2" fillId="0" borderId="2" xfId="7" applyBorder="1" applyAlignment="1">
      <alignment vertical="center" wrapText="1"/>
    </xf>
    <xf numFmtId="0" fontId="5" fillId="0" borderId="2" xfId="7" applyFont="1" applyBorder="1" applyAlignment="1">
      <alignment vertical="center"/>
    </xf>
    <xf numFmtId="0" fontId="5" fillId="0" borderId="2" xfId="7" applyFont="1" applyBorder="1" applyAlignment="1">
      <alignment horizontal="right" vertical="center"/>
    </xf>
    <xf numFmtId="0" fontId="2" fillId="0" borderId="0" xfId="8"/>
    <xf numFmtId="0" fontId="2" fillId="0" borderId="0" xfId="8" applyAlignment="1">
      <alignment horizontal="center"/>
    </xf>
    <xf numFmtId="0" fontId="5" fillId="0" borderId="0" xfId="8" applyFont="1" applyAlignment="1">
      <alignment horizontal="left"/>
    </xf>
    <xf numFmtId="0" fontId="2" fillId="0" borderId="2" xfId="8" applyBorder="1"/>
    <xf numFmtId="0" fontId="2" fillId="0" borderId="3" xfId="8" applyBorder="1"/>
    <xf numFmtId="0" fontId="5" fillId="0" borderId="1" xfId="8" applyFont="1" applyBorder="1" applyAlignment="1">
      <alignment horizontal="left"/>
    </xf>
    <xf numFmtId="0" fontId="4" fillId="0" borderId="0" xfId="8" applyFont="1" applyAlignment="1">
      <alignment horizontal="left"/>
    </xf>
    <xf numFmtId="0" fontId="4" fillId="0" borderId="0" xfId="8" applyFont="1"/>
    <xf numFmtId="0" fontId="5" fillId="0" borderId="4" xfId="8" applyFont="1" applyBorder="1" applyAlignment="1">
      <alignment horizontal="center" vertical="center" wrapText="1"/>
    </xf>
    <xf numFmtId="0" fontId="2" fillId="0" borderId="0" xfId="8" applyFont="1" applyAlignment="1">
      <alignment horizontal="center" vertical="center" wrapText="1"/>
    </xf>
    <xf numFmtId="0" fontId="2" fillId="0" borderId="0" xfId="8" applyAlignment="1">
      <alignment horizontal="center" vertical="center" wrapText="1"/>
    </xf>
    <xf numFmtId="0" fontId="5" fillId="0" borderId="1" xfId="8" applyFont="1" applyBorder="1" applyAlignment="1"/>
    <xf numFmtId="1" fontId="5" fillId="0" borderId="1" xfId="30" applyNumberFormat="1" applyFont="1" applyBorder="1" applyAlignment="1">
      <alignment horizontal="right"/>
    </xf>
    <xf numFmtId="0" fontId="5" fillId="0" borderId="1" xfId="8" applyFont="1" applyBorder="1" applyAlignment="1">
      <alignment horizontal="center" vertical="center"/>
    </xf>
    <xf numFmtId="164" fontId="2" fillId="0" borderId="2" xfId="8" applyNumberFormat="1" applyBorder="1" applyAlignment="1">
      <alignment horizontal="center" vertical="center" wrapText="1"/>
    </xf>
    <xf numFmtId="0" fontId="5" fillId="0" borderId="1" xfId="8" applyFont="1" applyBorder="1" applyAlignment="1">
      <alignment vertical="center"/>
    </xf>
    <xf numFmtId="0" fontId="5" fillId="0" borderId="8" xfId="8" applyFont="1" applyBorder="1" applyAlignment="1">
      <alignment horizontal="center" vertical="center" wrapText="1"/>
    </xf>
    <xf numFmtId="1" fontId="5" fillId="0" borderId="1" xfId="30" applyNumberFormat="1" applyFont="1" applyBorder="1" applyAlignment="1">
      <alignment horizontal="center"/>
    </xf>
    <xf numFmtId="0" fontId="5" fillId="0" borderId="0" xfId="8" quotePrefix="1" applyFont="1" applyBorder="1" applyAlignment="1">
      <alignment vertical="center"/>
    </xf>
    <xf numFmtId="9" fontId="5" fillId="0" borderId="0" xfId="30" applyFont="1" applyBorder="1" applyAlignment="1">
      <alignment horizontal="right"/>
    </xf>
    <xf numFmtId="0" fontId="5" fillId="0" borderId="0" xfId="8" applyFont="1" applyBorder="1" applyAlignment="1"/>
    <xf numFmtId="1" fontId="5" fillId="0" borderId="0" xfId="30" applyNumberFormat="1" applyFont="1" applyBorder="1" applyAlignment="1">
      <alignment horizontal="right"/>
    </xf>
    <xf numFmtId="0" fontId="5" fillId="0" borderId="0" xfId="8" applyFont="1" applyBorder="1" applyAlignment="1">
      <alignment vertical="center"/>
    </xf>
    <xf numFmtId="165" fontId="5" fillId="0" borderId="0" xfId="8" applyNumberFormat="1" applyFont="1" applyBorder="1" applyAlignment="1">
      <alignment vertical="center"/>
    </xf>
    <xf numFmtId="164" fontId="2" fillId="0" borderId="3" xfId="8" applyNumberFormat="1" applyBorder="1" applyAlignment="1">
      <alignment horizontal="center" vertical="center" wrapText="1"/>
    </xf>
    <xf numFmtId="0" fontId="2" fillId="0" borderId="0" xfId="9"/>
    <xf numFmtId="0" fontId="2" fillId="0" borderId="0" xfId="9" applyAlignment="1">
      <alignment horizontal="center"/>
    </xf>
    <xf numFmtId="0" fontId="5" fillId="0" borderId="0" xfId="9" applyFont="1" applyAlignment="1">
      <alignment horizontal="left"/>
    </xf>
    <xf numFmtId="0" fontId="2" fillId="0" borderId="2" xfId="9" applyBorder="1"/>
    <xf numFmtId="0" fontId="5" fillId="0" borderId="1" xfId="9" applyFont="1" applyBorder="1" applyAlignment="1">
      <alignment horizontal="left"/>
    </xf>
    <xf numFmtId="0" fontId="4" fillId="0" borderId="0" xfId="9" applyFont="1" applyAlignment="1">
      <alignment horizontal="left"/>
    </xf>
    <xf numFmtId="0" fontId="4" fillId="0" borderId="0" xfId="9" applyFont="1"/>
    <xf numFmtId="0" fontId="5" fillId="0" borderId="4" xfId="9" applyFont="1" applyBorder="1" applyAlignment="1">
      <alignment horizontal="center" vertical="center" wrapText="1"/>
    </xf>
    <xf numFmtId="0" fontId="2" fillId="0" borderId="0" xfId="9" applyFont="1" applyAlignment="1">
      <alignment horizontal="center" vertical="center" wrapText="1"/>
    </xf>
    <xf numFmtId="0" fontId="2" fillId="0" borderId="0" xfId="9" applyAlignment="1">
      <alignment horizontal="center" vertical="center" wrapText="1"/>
    </xf>
    <xf numFmtId="9" fontId="5" fillId="0" borderId="7" xfId="31" applyFont="1" applyBorder="1" applyAlignment="1">
      <alignment horizontal="right"/>
    </xf>
    <xf numFmtId="0" fontId="5" fillId="0" borderId="7" xfId="9" applyFont="1" applyBorder="1" applyAlignment="1"/>
    <xf numFmtId="0" fontId="5" fillId="0" borderId="1" xfId="9" applyFont="1" applyBorder="1" applyAlignment="1"/>
    <xf numFmtId="1" fontId="5" fillId="0" borderId="1" xfId="31" applyNumberFormat="1" applyFont="1" applyBorder="1" applyAlignment="1">
      <alignment horizontal="right"/>
    </xf>
    <xf numFmtId="0" fontId="2" fillId="0" borderId="2" xfId="9" applyFont="1" applyBorder="1" applyAlignment="1">
      <alignment horizontal="left" vertical="center" wrapText="1"/>
    </xf>
    <xf numFmtId="0" fontId="2" fillId="0" borderId="2" xfId="9" applyBorder="1" applyAlignment="1">
      <alignment horizontal="left" vertical="center" wrapText="1"/>
    </xf>
    <xf numFmtId="0" fontId="5" fillId="0" borderId="1" xfId="9" applyFont="1" applyBorder="1" applyAlignment="1">
      <alignment horizontal="center" vertical="center"/>
    </xf>
    <xf numFmtId="164" fontId="2" fillId="0" borderId="2" xfId="9" applyNumberFormat="1" applyBorder="1" applyAlignment="1">
      <alignment horizontal="center" vertical="center" wrapText="1"/>
    </xf>
    <xf numFmtId="165" fontId="2" fillId="0" borderId="2" xfId="9" applyNumberFormat="1" applyBorder="1" applyAlignment="1">
      <alignment horizontal="center" vertical="center" wrapText="1"/>
    </xf>
    <xf numFmtId="1" fontId="5" fillId="0" borderId="7" xfId="31" applyNumberFormat="1" applyFont="1" applyBorder="1" applyAlignment="1">
      <alignment horizontal="right"/>
    </xf>
    <xf numFmtId="165" fontId="5" fillId="0" borderId="7" xfId="9" applyNumberFormat="1" applyFont="1" applyBorder="1" applyAlignment="1">
      <alignment vertical="center"/>
    </xf>
    <xf numFmtId="0" fontId="5" fillId="0" borderId="1" xfId="9" applyFont="1" applyBorder="1" applyAlignment="1">
      <alignment vertical="center"/>
    </xf>
    <xf numFmtId="0" fontId="5" fillId="0" borderId="7" xfId="9" applyFont="1" applyBorder="1" applyAlignment="1">
      <alignment vertical="center"/>
    </xf>
    <xf numFmtId="0" fontId="5" fillId="0" borderId="8" xfId="9" applyFont="1" applyBorder="1" applyAlignment="1">
      <alignment horizontal="center" vertical="center" wrapText="1"/>
    </xf>
    <xf numFmtId="0" fontId="5" fillId="0" borderId="7" xfId="9" quotePrefix="1" applyFont="1" applyBorder="1" applyAlignment="1">
      <alignment vertical="center"/>
    </xf>
    <xf numFmtId="1" fontId="5" fillId="0" borderId="1" xfId="31" applyNumberFormat="1" applyFont="1" applyBorder="1" applyAlignment="1">
      <alignment horizontal="center"/>
    </xf>
    <xf numFmtId="0" fontId="2" fillId="0" borderId="2" xfId="9" applyFill="1" applyBorder="1" applyAlignment="1">
      <alignment horizontal="left" vertical="center" wrapText="1"/>
    </xf>
    <xf numFmtId="164" fontId="2" fillId="0" borderId="2" xfId="9" applyNumberFormat="1" applyFill="1" applyBorder="1" applyAlignment="1">
      <alignment horizontal="center" vertical="center" wrapText="1"/>
    </xf>
    <xf numFmtId="0" fontId="2" fillId="0" borderId="2" xfId="9" applyFont="1" applyFill="1" applyBorder="1" applyAlignment="1">
      <alignment horizontal="left" vertical="center" wrapText="1"/>
    </xf>
    <xf numFmtId="0" fontId="2" fillId="0" borderId="0" xfId="10"/>
    <xf numFmtId="0" fontId="2" fillId="0" borderId="0" xfId="10" applyAlignment="1">
      <alignment horizontal="center"/>
    </xf>
    <xf numFmtId="0" fontId="5" fillId="0" borderId="0" xfId="10" applyFont="1" applyAlignment="1">
      <alignment horizontal="left"/>
    </xf>
    <xf numFmtId="0" fontId="5" fillId="0" borderId="1" xfId="10" applyFont="1" applyBorder="1" applyAlignment="1">
      <alignment horizontal="left"/>
    </xf>
    <xf numFmtId="0" fontId="4" fillId="0" borderId="0" xfId="10" applyFont="1" applyAlignment="1">
      <alignment horizontal="left"/>
    </xf>
    <xf numFmtId="0" fontId="4" fillId="0" borderId="0" xfId="10" applyFont="1"/>
    <xf numFmtId="0" fontId="5" fillId="0" borderId="4" xfId="10" applyFont="1" applyBorder="1" applyAlignment="1">
      <alignment horizontal="center" vertical="center" wrapText="1"/>
    </xf>
    <xf numFmtId="0" fontId="2" fillId="0" borderId="0" xfId="10" applyFont="1" applyAlignment="1">
      <alignment horizontal="center" vertical="center" wrapText="1"/>
    </xf>
    <xf numFmtId="0" fontId="2" fillId="0" borderId="0" xfId="10" applyAlignment="1">
      <alignment horizontal="center" vertical="center" wrapText="1"/>
    </xf>
    <xf numFmtId="9" fontId="5" fillId="0" borderId="7" xfId="32" applyFont="1" applyBorder="1" applyAlignment="1">
      <alignment horizontal="right"/>
    </xf>
    <xf numFmtId="0" fontId="5" fillId="0" borderId="7" xfId="10" applyFont="1" applyBorder="1" applyAlignment="1"/>
    <xf numFmtId="0" fontId="5" fillId="0" borderId="1" xfId="10" applyFont="1" applyBorder="1" applyAlignment="1"/>
    <xf numFmtId="1" fontId="5" fillId="0" borderId="1" xfId="32" applyNumberFormat="1" applyFont="1" applyBorder="1" applyAlignment="1">
      <alignment horizontal="right"/>
    </xf>
    <xf numFmtId="0" fontId="2" fillId="0" borderId="2" xfId="10" applyFont="1" applyBorder="1" applyAlignment="1">
      <alignment horizontal="left" vertical="center" wrapText="1"/>
    </xf>
    <xf numFmtId="0" fontId="2" fillId="0" borderId="2" xfId="10" applyBorder="1" applyAlignment="1">
      <alignment horizontal="left" vertical="center" wrapText="1"/>
    </xf>
    <xf numFmtId="0" fontId="5" fillId="0" borderId="1" xfId="10" applyFont="1" applyBorder="1" applyAlignment="1">
      <alignment horizontal="center" vertical="center"/>
    </xf>
    <xf numFmtId="164" fontId="2" fillId="0" borderId="2" xfId="10" applyNumberFormat="1" applyBorder="1" applyAlignment="1">
      <alignment horizontal="center" vertical="center" wrapText="1"/>
    </xf>
    <xf numFmtId="165" fontId="2" fillId="0" borderId="2" xfId="10" applyNumberFormat="1" applyBorder="1" applyAlignment="1">
      <alignment horizontal="center" vertical="center" wrapText="1"/>
    </xf>
    <xf numFmtId="1" fontId="5" fillId="0" borderId="7" xfId="32" applyNumberFormat="1" applyFont="1" applyBorder="1" applyAlignment="1">
      <alignment horizontal="right"/>
    </xf>
    <xf numFmtId="165" fontId="5" fillId="0" borderId="7" xfId="10" applyNumberFormat="1" applyFont="1" applyBorder="1" applyAlignment="1">
      <alignment vertical="center"/>
    </xf>
    <xf numFmtId="0" fontId="5" fillId="0" borderId="1" xfId="10" applyFont="1" applyBorder="1" applyAlignment="1">
      <alignment vertical="center"/>
    </xf>
    <xf numFmtId="0" fontId="5" fillId="0" borderId="7" xfId="10" applyFont="1" applyBorder="1" applyAlignment="1">
      <alignment vertical="center"/>
    </xf>
    <xf numFmtId="0" fontId="5" fillId="0" borderId="8" xfId="10" applyFont="1" applyBorder="1" applyAlignment="1">
      <alignment horizontal="center" vertical="center" wrapText="1"/>
    </xf>
    <xf numFmtId="0" fontId="5" fillId="0" borderId="7" xfId="10" quotePrefix="1" applyFont="1" applyBorder="1" applyAlignment="1">
      <alignment vertical="center"/>
    </xf>
    <xf numFmtId="1" fontId="5" fillId="0" borderId="1" xfId="32" applyNumberFormat="1" applyFont="1" applyBorder="1" applyAlignment="1">
      <alignment horizontal="center"/>
    </xf>
    <xf numFmtId="0" fontId="2" fillId="0" borderId="3" xfId="10" applyFont="1" applyBorder="1" applyAlignment="1">
      <alignment horizontal="left" vertical="center" wrapText="1"/>
    </xf>
    <xf numFmtId="0" fontId="2" fillId="0" borderId="3" xfId="10" applyBorder="1" applyAlignment="1">
      <alignment horizontal="left" vertical="center" wrapText="1"/>
    </xf>
    <xf numFmtId="0" fontId="2" fillId="0" borderId="2" xfId="10" applyFill="1" applyBorder="1" applyAlignment="1">
      <alignment horizontal="left" vertical="center" wrapText="1"/>
    </xf>
    <xf numFmtId="164" fontId="2" fillId="0" borderId="2" xfId="10" applyNumberFormat="1" applyFill="1" applyBorder="1" applyAlignment="1">
      <alignment horizontal="center" vertical="center" wrapText="1"/>
    </xf>
    <xf numFmtId="0" fontId="2" fillId="0" borderId="0" xfId="11"/>
    <xf numFmtId="0" fontId="2" fillId="0" borderId="0" xfId="11" applyAlignment="1">
      <alignment horizontal="center"/>
    </xf>
    <xf numFmtId="0" fontId="5" fillId="0" borderId="0" xfId="11" applyFont="1" applyAlignment="1">
      <alignment horizontal="left"/>
    </xf>
    <xf numFmtId="0" fontId="2" fillId="0" borderId="2" xfId="11" applyBorder="1"/>
    <xf numFmtId="0" fontId="2" fillId="0" borderId="3" xfId="11" applyBorder="1"/>
    <xf numFmtId="0" fontId="5" fillId="0" borderId="1" xfId="11" applyFont="1" applyBorder="1" applyAlignment="1">
      <alignment horizontal="left"/>
    </xf>
    <xf numFmtId="0" fontId="4" fillId="0" borderId="0" xfId="11" applyFont="1" applyAlignment="1">
      <alignment horizontal="left"/>
    </xf>
    <xf numFmtId="0" fontId="4" fillId="0" borderId="0" xfId="11" applyFont="1"/>
    <xf numFmtId="0" fontId="5" fillId="0" borderId="4" xfId="11" applyFont="1" applyBorder="1" applyAlignment="1">
      <alignment horizontal="center" vertical="center" wrapText="1"/>
    </xf>
    <xf numFmtId="0" fontId="2" fillId="0" borderId="0" xfId="11" applyFont="1" applyAlignment="1">
      <alignment horizontal="center" vertical="center" wrapText="1"/>
    </xf>
    <xf numFmtId="0" fontId="2" fillId="0" borderId="0" xfId="11" applyAlignment="1">
      <alignment horizontal="center" vertical="center" wrapText="1"/>
    </xf>
    <xf numFmtId="9" fontId="5" fillId="0" borderId="7" xfId="33" applyFont="1" applyBorder="1" applyAlignment="1">
      <alignment horizontal="right"/>
    </xf>
    <xf numFmtId="0" fontId="5" fillId="0" borderId="7" xfId="11" applyFont="1" applyBorder="1" applyAlignment="1"/>
    <xf numFmtId="0" fontId="5" fillId="0" borderId="1" xfId="11" applyFont="1" applyBorder="1" applyAlignment="1"/>
    <xf numFmtId="1" fontId="5" fillId="0" borderId="1" xfId="33" applyNumberFormat="1" applyFont="1" applyBorder="1" applyAlignment="1">
      <alignment horizontal="right"/>
    </xf>
    <xf numFmtId="0" fontId="2" fillId="0" borderId="2" xfId="11" applyFont="1" applyBorder="1" applyAlignment="1">
      <alignment horizontal="left" vertical="center" wrapText="1"/>
    </xf>
    <xf numFmtId="0" fontId="2" fillId="0" borderId="2" xfId="11" applyBorder="1" applyAlignment="1">
      <alignment horizontal="left" vertical="center" wrapText="1"/>
    </xf>
    <xf numFmtId="0" fontId="5" fillId="0" borderId="1" xfId="11" applyFont="1" applyBorder="1" applyAlignment="1">
      <alignment horizontal="center" vertical="center"/>
    </xf>
    <xf numFmtId="164" fontId="2" fillId="0" borderId="2" xfId="11" applyNumberFormat="1" applyBorder="1" applyAlignment="1">
      <alignment horizontal="center" vertical="center" wrapText="1"/>
    </xf>
    <xf numFmtId="1" fontId="5" fillId="0" borderId="7" xfId="33" applyNumberFormat="1" applyFont="1" applyBorder="1" applyAlignment="1">
      <alignment horizontal="right"/>
    </xf>
    <xf numFmtId="165" fontId="5" fillId="0" borderId="7" xfId="11" applyNumberFormat="1" applyFont="1" applyBorder="1" applyAlignment="1">
      <alignment vertical="center"/>
    </xf>
    <xf numFmtId="0" fontId="5" fillId="0" borderId="1" xfId="11" applyFont="1" applyBorder="1" applyAlignment="1">
      <alignment vertical="center"/>
    </xf>
    <xf numFmtId="0" fontId="5" fillId="0" borderId="7" xfId="11" applyFont="1" applyBorder="1" applyAlignment="1">
      <alignment vertical="center"/>
    </xf>
    <xf numFmtId="0" fontId="5" fillId="0" borderId="8" xfId="11" applyFont="1" applyBorder="1" applyAlignment="1">
      <alignment horizontal="center" vertical="center" wrapText="1"/>
    </xf>
    <xf numFmtId="0" fontId="5" fillId="0" borderId="7" xfId="11" quotePrefix="1" applyFont="1" applyBorder="1" applyAlignment="1">
      <alignment vertical="center"/>
    </xf>
    <xf numFmtId="1" fontId="5" fillId="0" borderId="1" xfId="33" applyNumberFormat="1" applyFont="1" applyBorder="1" applyAlignment="1">
      <alignment horizontal="center"/>
    </xf>
    <xf numFmtId="0" fontId="2" fillId="0" borderId="3" xfId="11" applyBorder="1" applyAlignment="1">
      <alignment horizontal="left" vertical="center" wrapText="1"/>
    </xf>
    <xf numFmtId="0" fontId="2" fillId="0" borderId="2" xfId="11" applyFill="1" applyBorder="1" applyAlignment="1">
      <alignment horizontal="left" vertical="center" wrapText="1"/>
    </xf>
    <xf numFmtId="0" fontId="2" fillId="0" borderId="2"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2" fillId="0" borderId="3" xfId="11" applyFill="1" applyBorder="1" applyAlignment="1">
      <alignment horizontal="left" vertical="center" wrapText="1"/>
    </xf>
    <xf numFmtId="0" fontId="2" fillId="0" borderId="0" xfId="13"/>
    <xf numFmtId="0" fontId="2" fillId="0" borderId="0" xfId="13" applyAlignment="1">
      <alignment horizontal="center"/>
    </xf>
    <xf numFmtId="0" fontId="5" fillId="0" borderId="0" xfId="13" applyFont="1" applyAlignment="1">
      <alignment horizontal="left"/>
    </xf>
    <xf numFmtId="0" fontId="5" fillId="0" borderId="1" xfId="13" applyFont="1" applyBorder="1" applyAlignment="1">
      <alignment horizontal="left"/>
    </xf>
    <xf numFmtId="0" fontId="4" fillId="0" borderId="0" xfId="13" applyFont="1" applyAlignment="1">
      <alignment horizontal="left"/>
    </xf>
    <xf numFmtId="0" fontId="4" fillId="0" borderId="0" xfId="13" applyFont="1"/>
    <xf numFmtId="0" fontId="5" fillId="0" borderId="4" xfId="13" applyFont="1" applyBorder="1" applyAlignment="1">
      <alignment horizontal="center" vertical="center" wrapText="1"/>
    </xf>
    <xf numFmtId="0" fontId="2" fillId="0" borderId="0" xfId="13" applyFont="1" applyAlignment="1">
      <alignment horizontal="center" vertical="center" wrapText="1"/>
    </xf>
    <xf numFmtId="0" fontId="2" fillId="0" borderId="0" xfId="13" applyAlignment="1">
      <alignment horizontal="center" vertical="center" wrapText="1"/>
    </xf>
    <xf numFmtId="9" fontId="5" fillId="0" borderId="7" xfId="35" applyFont="1" applyBorder="1" applyAlignment="1">
      <alignment horizontal="right"/>
    </xf>
    <xf numFmtId="0" fontId="5" fillId="0" borderId="7" xfId="13" applyFont="1" applyBorder="1" applyAlignment="1"/>
    <xf numFmtId="0" fontId="5" fillId="0" borderId="1" xfId="13" applyFont="1" applyBorder="1" applyAlignment="1"/>
    <xf numFmtId="1" fontId="5" fillId="0" borderId="1" xfId="35" applyNumberFormat="1" applyFont="1" applyBorder="1" applyAlignment="1">
      <alignment horizontal="right"/>
    </xf>
    <xf numFmtId="0" fontId="2" fillId="0" borderId="2" xfId="13" applyFont="1" applyBorder="1" applyAlignment="1">
      <alignment horizontal="left" vertical="center" wrapText="1"/>
    </xf>
    <xf numFmtId="0" fontId="2" fillId="0" borderId="2" xfId="13" applyBorder="1" applyAlignment="1">
      <alignment horizontal="left" vertical="center" wrapText="1"/>
    </xf>
    <xf numFmtId="0" fontId="5" fillId="0" borderId="1" xfId="13" applyFont="1" applyBorder="1" applyAlignment="1">
      <alignment horizontal="center" vertical="center"/>
    </xf>
    <xf numFmtId="164" fontId="2" fillId="0" borderId="2" xfId="13" applyNumberFormat="1" applyBorder="1" applyAlignment="1">
      <alignment horizontal="center" vertical="center" wrapText="1"/>
    </xf>
    <xf numFmtId="1" fontId="5" fillId="0" borderId="7" xfId="35" applyNumberFormat="1" applyFont="1" applyBorder="1" applyAlignment="1">
      <alignment horizontal="right"/>
    </xf>
    <xf numFmtId="165" fontId="5" fillId="0" borderId="7" xfId="13" applyNumberFormat="1" applyFont="1" applyBorder="1" applyAlignment="1">
      <alignment vertical="center"/>
    </xf>
    <xf numFmtId="0" fontId="5" fillId="0" borderId="1" xfId="13" applyFont="1" applyBorder="1" applyAlignment="1">
      <alignment vertical="center"/>
    </xf>
    <xf numFmtId="0" fontId="5" fillId="0" borderId="7" xfId="13" applyFont="1" applyBorder="1" applyAlignment="1">
      <alignment vertical="center"/>
    </xf>
    <xf numFmtId="0" fontId="5" fillId="0" borderId="8" xfId="13" applyFont="1" applyBorder="1" applyAlignment="1">
      <alignment horizontal="center" vertical="center" wrapText="1"/>
    </xf>
    <xf numFmtId="0" fontId="5" fillId="0" borderId="7" xfId="13" quotePrefix="1" applyFont="1" applyBorder="1" applyAlignment="1">
      <alignment vertical="center"/>
    </xf>
    <xf numFmtId="1" fontId="5" fillId="0" borderId="1" xfId="35" applyNumberFormat="1" applyFont="1" applyBorder="1" applyAlignment="1">
      <alignment horizontal="center"/>
    </xf>
    <xf numFmtId="0" fontId="2" fillId="0" borderId="3" xfId="13" applyFont="1" applyBorder="1" applyAlignment="1">
      <alignment horizontal="left" vertical="center" wrapText="1"/>
    </xf>
    <xf numFmtId="0" fontId="2" fillId="0" borderId="3" xfId="13" applyBorder="1" applyAlignment="1">
      <alignment horizontal="left" vertical="center" wrapText="1"/>
    </xf>
    <xf numFmtId="165" fontId="2" fillId="0" borderId="3" xfId="13" applyNumberFormat="1" applyBorder="1" applyAlignment="1">
      <alignment horizontal="center" vertical="center" wrapText="1"/>
    </xf>
    <xf numFmtId="0" fontId="2" fillId="0" borderId="9" xfId="13" applyFont="1" applyBorder="1" applyAlignment="1">
      <alignment horizontal="left" vertical="center" wrapText="1"/>
    </xf>
    <xf numFmtId="0" fontId="2" fillId="0" borderId="9" xfId="13" applyBorder="1" applyAlignment="1">
      <alignment horizontal="left" vertical="center" wrapText="1"/>
    </xf>
    <xf numFmtId="0" fontId="2" fillId="0" borderId="2" xfId="13" applyFill="1" applyBorder="1" applyAlignment="1">
      <alignment horizontal="left" vertical="center" wrapText="1"/>
    </xf>
    <xf numFmtId="164" fontId="2" fillId="0" borderId="2" xfId="13" applyNumberFormat="1" applyFill="1" applyBorder="1" applyAlignment="1">
      <alignment horizontal="center" vertical="center" wrapText="1"/>
    </xf>
    <xf numFmtId="0" fontId="2" fillId="0" borderId="0" xfId="14"/>
    <xf numFmtId="0" fontId="2" fillId="0" borderId="0" xfId="14" applyAlignment="1">
      <alignment horizontal="center"/>
    </xf>
    <xf numFmtId="0" fontId="5" fillId="0" borderId="0" xfId="14" applyFont="1" applyAlignment="1">
      <alignment horizontal="left"/>
    </xf>
    <xf numFmtId="0" fontId="5" fillId="0" borderId="1" xfId="14" applyFont="1" applyBorder="1" applyAlignment="1">
      <alignment horizontal="left"/>
    </xf>
    <xf numFmtId="0" fontId="4" fillId="0" borderId="0" xfId="14" applyFont="1" applyAlignment="1">
      <alignment horizontal="left"/>
    </xf>
    <xf numFmtId="0" fontId="4" fillId="0" borderId="0" xfId="14" applyFont="1"/>
    <xf numFmtId="0" fontId="5" fillId="0" borderId="4" xfId="14" applyFont="1" applyBorder="1" applyAlignment="1">
      <alignment horizontal="center" vertical="center" wrapText="1"/>
    </xf>
    <xf numFmtId="0" fontId="2" fillId="0" borderId="0" xfId="14" applyFont="1" applyAlignment="1">
      <alignment horizontal="center" vertical="center" wrapText="1"/>
    </xf>
    <xf numFmtId="0" fontId="2" fillId="0" borderId="0" xfId="14" applyAlignment="1">
      <alignment horizontal="center" vertical="center" wrapText="1"/>
    </xf>
    <xf numFmtId="9" fontId="5" fillId="0" borderId="7" xfId="36" applyFont="1" applyBorder="1" applyAlignment="1">
      <alignment horizontal="right"/>
    </xf>
    <xf numFmtId="0" fontId="5" fillId="0" borderId="7" xfId="14" applyFont="1" applyBorder="1" applyAlignment="1"/>
    <xf numFmtId="0" fontId="5" fillId="0" borderId="1" xfId="14" applyFont="1" applyBorder="1" applyAlignment="1"/>
    <xf numFmtId="1" fontId="5" fillId="0" borderId="1" xfId="36" applyNumberFormat="1" applyFont="1" applyBorder="1" applyAlignment="1">
      <alignment horizontal="right"/>
    </xf>
    <xf numFmtId="0" fontId="2" fillId="0" borderId="2" xfId="14" applyFont="1" applyBorder="1" applyAlignment="1">
      <alignment horizontal="left" vertical="center" wrapText="1"/>
    </xf>
    <xf numFmtId="0" fontId="2" fillId="0" borderId="2" xfId="14" applyBorder="1" applyAlignment="1">
      <alignment horizontal="left" vertical="center" wrapText="1"/>
    </xf>
    <xf numFmtId="0" fontId="5" fillId="0" borderId="1" xfId="14" applyFont="1" applyBorder="1" applyAlignment="1">
      <alignment horizontal="center" vertical="center"/>
    </xf>
    <xf numFmtId="164" fontId="2" fillId="0" borderId="2" xfId="14" applyNumberFormat="1" applyBorder="1" applyAlignment="1">
      <alignment horizontal="center" vertical="center" wrapText="1"/>
    </xf>
    <xf numFmtId="165" fontId="2" fillId="0" borderId="2" xfId="14" applyNumberFormat="1" applyBorder="1" applyAlignment="1">
      <alignment horizontal="center" vertical="center" wrapText="1"/>
    </xf>
    <xf numFmtId="1" fontId="5" fillId="0" borderId="7" xfId="36" applyNumberFormat="1" applyFont="1" applyBorder="1" applyAlignment="1">
      <alignment horizontal="right"/>
    </xf>
    <xf numFmtId="165" fontId="5" fillId="0" borderId="7" xfId="14" applyNumberFormat="1" applyFont="1" applyBorder="1" applyAlignment="1">
      <alignment vertical="center"/>
    </xf>
    <xf numFmtId="0" fontId="5" fillId="0" borderId="1" xfId="14" applyFont="1" applyBorder="1" applyAlignment="1">
      <alignment vertical="center"/>
    </xf>
    <xf numFmtId="0" fontId="5" fillId="0" borderId="7" xfId="14" applyFont="1" applyBorder="1" applyAlignment="1">
      <alignment vertical="center"/>
    </xf>
    <xf numFmtId="0" fontId="5" fillId="0" borderId="8" xfId="14" applyFont="1" applyBorder="1" applyAlignment="1">
      <alignment horizontal="center" vertical="center" wrapText="1"/>
    </xf>
    <xf numFmtId="0" fontId="5" fillId="0" borderId="7" xfId="14" quotePrefix="1" applyFont="1" applyBorder="1" applyAlignment="1">
      <alignment vertical="center"/>
    </xf>
    <xf numFmtId="1" fontId="5" fillId="0" borderId="1" xfId="36" applyNumberFormat="1" applyFont="1" applyBorder="1" applyAlignment="1">
      <alignment horizontal="center"/>
    </xf>
    <xf numFmtId="0" fontId="2" fillId="0" borderId="0" xfId="15"/>
    <xf numFmtId="0" fontId="2" fillId="0" borderId="0" xfId="15" applyAlignment="1">
      <alignment horizontal="center"/>
    </xf>
    <xf numFmtId="0" fontId="5" fillId="0" borderId="0" xfId="15" applyFont="1" applyAlignment="1">
      <alignment horizontal="left"/>
    </xf>
    <xf numFmtId="0" fontId="5" fillId="0" borderId="1" xfId="15" applyFont="1" applyBorder="1" applyAlignment="1">
      <alignment horizontal="left"/>
    </xf>
    <xf numFmtId="0" fontId="4" fillId="0" borderId="0" xfId="15" applyFont="1" applyAlignment="1">
      <alignment horizontal="left"/>
    </xf>
    <xf numFmtId="0" fontId="4" fillId="0" borderId="0" xfId="15" applyFont="1"/>
    <xf numFmtId="0" fontId="5" fillId="0" borderId="4" xfId="15" applyFont="1" applyBorder="1" applyAlignment="1">
      <alignment horizontal="center" vertical="center" wrapText="1"/>
    </xf>
    <xf numFmtId="0" fontId="2" fillId="0" borderId="0" xfId="15" applyFont="1" applyAlignment="1">
      <alignment horizontal="center" vertical="center" wrapText="1"/>
    </xf>
    <xf numFmtId="0" fontId="2" fillId="0" borderId="0" xfId="15" applyAlignment="1">
      <alignment horizontal="center" vertical="center" wrapText="1"/>
    </xf>
    <xf numFmtId="0" fontId="5" fillId="0" borderId="1" xfId="15" applyFont="1" applyBorder="1" applyAlignment="1"/>
    <xf numFmtId="1" fontId="5" fillId="0" borderId="1" xfId="37" applyNumberFormat="1" applyFont="1" applyBorder="1" applyAlignment="1">
      <alignment horizontal="right"/>
    </xf>
    <xf numFmtId="0" fontId="2" fillId="0" borderId="2" xfId="15" applyFont="1" applyBorder="1" applyAlignment="1">
      <alignment horizontal="left" vertical="center" wrapText="1"/>
    </xf>
    <xf numFmtId="0" fontId="2" fillId="0" borderId="2" xfId="15" applyBorder="1" applyAlignment="1">
      <alignment horizontal="left" vertical="center" wrapText="1"/>
    </xf>
    <xf numFmtId="0" fontId="5" fillId="0" borderId="1" xfId="15" applyFont="1" applyBorder="1" applyAlignment="1">
      <alignment horizontal="center" vertical="center"/>
    </xf>
    <xf numFmtId="0" fontId="5" fillId="0" borderId="2" xfId="15" applyFont="1" applyBorder="1" applyAlignment="1">
      <alignment horizontal="center" vertical="center" wrapText="1"/>
    </xf>
    <xf numFmtId="164" fontId="2" fillId="0" borderId="2" xfId="15" applyNumberFormat="1" applyBorder="1" applyAlignment="1">
      <alignment horizontal="center" vertical="center" wrapText="1"/>
    </xf>
    <xf numFmtId="0" fontId="5" fillId="0" borderId="1" xfId="15" applyFont="1" applyBorder="1" applyAlignment="1">
      <alignment vertical="center"/>
    </xf>
    <xf numFmtId="0" fontId="5" fillId="0" borderId="8" xfId="15" applyFont="1" applyBorder="1" applyAlignment="1">
      <alignment horizontal="center" vertical="center" wrapText="1"/>
    </xf>
    <xf numFmtId="1" fontId="5" fillId="0" borderId="1" xfId="37" applyNumberFormat="1" applyFont="1" applyBorder="1" applyAlignment="1">
      <alignment horizontal="center"/>
    </xf>
    <xf numFmtId="0" fontId="5" fillId="0" borderId="0" xfId="15" quotePrefix="1" applyFont="1" applyBorder="1" applyAlignment="1">
      <alignment vertical="center"/>
    </xf>
    <xf numFmtId="164" fontId="2" fillId="0" borderId="3" xfId="15" applyNumberFormat="1" applyBorder="1" applyAlignment="1">
      <alignment horizontal="center" vertical="center" wrapText="1"/>
    </xf>
    <xf numFmtId="0" fontId="2" fillId="0" borderId="3" xfId="15" applyFont="1" applyBorder="1" applyAlignment="1">
      <alignment horizontal="left" vertical="center" wrapText="1"/>
    </xf>
    <xf numFmtId="0" fontId="2" fillId="0" borderId="3" xfId="15" applyBorder="1" applyAlignment="1">
      <alignment horizontal="left" vertical="center" wrapText="1"/>
    </xf>
    <xf numFmtId="165" fontId="2" fillId="0" borderId="3" xfId="15" applyNumberFormat="1" applyBorder="1" applyAlignment="1">
      <alignment horizontal="center" vertical="center" wrapText="1"/>
    </xf>
    <xf numFmtId="0" fontId="2" fillId="0" borderId="2" xfId="15" applyFont="1" applyBorder="1" applyAlignment="1">
      <alignment horizontal="center" vertical="center" wrapText="1"/>
    </xf>
    <xf numFmtId="0" fontId="2" fillId="0" borderId="0" xfId="16"/>
    <xf numFmtId="0" fontId="2" fillId="0" borderId="0" xfId="16" applyAlignment="1">
      <alignment horizontal="center"/>
    </xf>
    <xf numFmtId="0" fontId="5" fillId="0" borderId="0" xfId="16" applyFont="1" applyAlignment="1">
      <alignment horizontal="left"/>
    </xf>
    <xf numFmtId="0" fontId="5" fillId="0" borderId="1" xfId="16" applyFont="1" applyBorder="1" applyAlignment="1">
      <alignment horizontal="left"/>
    </xf>
    <xf numFmtId="0" fontId="4" fillId="0" borderId="0" xfId="16" applyFont="1" applyAlignment="1">
      <alignment horizontal="left"/>
    </xf>
    <xf numFmtId="0" fontId="4" fillId="0" borderId="0" xfId="16" applyFont="1"/>
    <xf numFmtId="0" fontId="5" fillId="0" borderId="4" xfId="16" applyFont="1" applyBorder="1" applyAlignment="1">
      <alignment horizontal="center" vertical="center" wrapText="1"/>
    </xf>
    <xf numFmtId="0" fontId="2" fillId="0" borderId="0" xfId="16" applyFont="1" applyAlignment="1">
      <alignment horizontal="center" vertical="center" wrapText="1"/>
    </xf>
    <xf numFmtId="0" fontId="2" fillId="0" borderId="0" xfId="16" applyAlignment="1">
      <alignment horizontal="center" vertical="center" wrapText="1"/>
    </xf>
    <xf numFmtId="0" fontId="5" fillId="0" borderId="1" xfId="16" applyFont="1" applyBorder="1" applyAlignment="1"/>
    <xf numFmtId="1" fontId="5" fillId="0" borderId="1" xfId="38" applyNumberFormat="1" applyFont="1" applyBorder="1" applyAlignment="1">
      <alignment horizontal="right"/>
    </xf>
    <xf numFmtId="0" fontId="2" fillId="0" borderId="2" xfId="16" applyFont="1" applyBorder="1" applyAlignment="1">
      <alignment horizontal="left" vertical="center" wrapText="1"/>
    </xf>
    <xf numFmtId="0" fontId="2" fillId="0" borderId="2" xfId="16" applyBorder="1" applyAlignment="1">
      <alignment horizontal="left" vertical="center" wrapText="1"/>
    </xf>
    <xf numFmtId="0" fontId="5" fillId="0" borderId="1" xfId="16" applyFont="1" applyBorder="1" applyAlignment="1">
      <alignment horizontal="center" vertical="center"/>
    </xf>
    <xf numFmtId="0" fontId="5" fillId="0" borderId="2" xfId="16" applyFont="1" applyBorder="1" applyAlignment="1">
      <alignment horizontal="center" vertical="center" wrapText="1"/>
    </xf>
    <xf numFmtId="164" fontId="2" fillId="0" borderId="2" xfId="16" applyNumberFormat="1" applyBorder="1" applyAlignment="1">
      <alignment horizontal="center" vertical="center" wrapText="1"/>
    </xf>
    <xf numFmtId="165" fontId="2" fillId="0" borderId="2" xfId="16" applyNumberFormat="1" applyBorder="1" applyAlignment="1">
      <alignment horizontal="center" vertical="center" wrapText="1"/>
    </xf>
    <xf numFmtId="0" fontId="5" fillId="0" borderId="1" xfId="16" applyFont="1" applyBorder="1" applyAlignment="1">
      <alignment vertical="center"/>
    </xf>
    <xf numFmtId="0" fontId="5" fillId="0" borderId="8" xfId="16" applyFont="1" applyBorder="1" applyAlignment="1">
      <alignment horizontal="center" vertical="center" wrapText="1"/>
    </xf>
    <xf numFmtId="1" fontId="5" fillId="0" borderId="1" xfId="38" applyNumberFormat="1" applyFont="1" applyBorder="1" applyAlignment="1">
      <alignment horizontal="center"/>
    </xf>
    <xf numFmtId="0" fontId="5" fillId="0" borderId="0" xfId="16" quotePrefix="1" applyFont="1" applyBorder="1" applyAlignment="1">
      <alignment vertical="center"/>
    </xf>
    <xf numFmtId="0" fontId="5" fillId="0" borderId="0" xfId="16" applyFont="1" applyBorder="1" applyAlignment="1">
      <alignment vertical="center"/>
    </xf>
    <xf numFmtId="165" fontId="5" fillId="0" borderId="0" xfId="16" applyNumberFormat="1" applyFont="1" applyBorder="1" applyAlignment="1">
      <alignment vertical="center"/>
    </xf>
    <xf numFmtId="164" fontId="2" fillId="0" borderId="3" xfId="16" applyNumberFormat="1" applyBorder="1" applyAlignment="1">
      <alignment horizontal="center" vertical="center" wrapText="1"/>
    </xf>
    <xf numFmtId="0" fontId="2" fillId="0" borderId="3" xfId="16" applyFont="1" applyBorder="1" applyAlignment="1">
      <alignment horizontal="left" vertical="center" wrapText="1"/>
    </xf>
    <xf numFmtId="0" fontId="2" fillId="0" borderId="3" xfId="16" applyBorder="1" applyAlignment="1">
      <alignment horizontal="left" vertical="center" wrapText="1"/>
    </xf>
    <xf numFmtId="0" fontId="2" fillId="0" borderId="2" xfId="16" applyFont="1" applyBorder="1" applyAlignment="1">
      <alignment horizontal="center" vertical="center" wrapText="1"/>
    </xf>
    <xf numFmtId="0" fontId="2" fillId="0" borderId="0" xfId="17"/>
    <xf numFmtId="0" fontId="2" fillId="0" borderId="0" xfId="17" applyAlignment="1">
      <alignment horizontal="center"/>
    </xf>
    <xf numFmtId="0" fontId="5" fillId="0" borderId="0" xfId="17" applyFont="1" applyAlignment="1">
      <alignment horizontal="left"/>
    </xf>
    <xf numFmtId="0" fontId="2" fillId="0" borderId="2" xfId="17" applyBorder="1"/>
    <xf numFmtId="0" fontId="2" fillId="0" borderId="3" xfId="17" applyBorder="1"/>
    <xf numFmtId="0" fontId="5" fillId="0" borderId="1" xfId="17" applyFont="1" applyBorder="1" applyAlignment="1">
      <alignment horizontal="left"/>
    </xf>
    <xf numFmtId="0" fontId="4" fillId="0" borderId="0" xfId="17" applyFont="1" applyAlignment="1">
      <alignment horizontal="left"/>
    </xf>
    <xf numFmtId="0" fontId="4" fillId="0" borderId="0" xfId="17" applyFont="1"/>
    <xf numFmtId="0" fontId="5" fillId="0" borderId="4" xfId="17" applyFont="1" applyBorder="1" applyAlignment="1">
      <alignment horizontal="center" vertical="center" wrapText="1"/>
    </xf>
    <xf numFmtId="0" fontId="2" fillId="0" borderId="0" xfId="17" applyFont="1" applyAlignment="1">
      <alignment horizontal="center" vertical="center" wrapText="1"/>
    </xf>
    <xf numFmtId="0" fontId="2" fillId="0" borderId="0" xfId="17" applyAlignment="1">
      <alignment horizontal="center" vertical="center" wrapText="1"/>
    </xf>
    <xf numFmtId="0" fontId="5" fillId="0" borderId="1" xfId="17" applyFont="1" applyBorder="1" applyAlignment="1"/>
    <xf numFmtId="1" fontId="5" fillId="0" borderId="1" xfId="39" applyNumberFormat="1" applyFont="1" applyBorder="1" applyAlignment="1">
      <alignment horizontal="right"/>
    </xf>
    <xf numFmtId="0" fontId="2" fillId="0" borderId="2" xfId="17" applyBorder="1" applyAlignment="1">
      <alignment horizontal="left" vertical="center" wrapText="1"/>
    </xf>
    <xf numFmtId="0" fontId="5" fillId="0" borderId="1" xfId="17" applyFont="1" applyBorder="1" applyAlignment="1">
      <alignment horizontal="center" vertical="center"/>
    </xf>
    <xf numFmtId="164" fontId="2" fillId="0" borderId="2" xfId="17" applyNumberFormat="1" applyBorder="1" applyAlignment="1">
      <alignment horizontal="center" vertical="center" wrapText="1"/>
    </xf>
    <xf numFmtId="165" fontId="2" fillId="0" borderId="2" xfId="17" applyNumberFormat="1" applyBorder="1" applyAlignment="1">
      <alignment horizontal="center" vertical="center" wrapText="1"/>
    </xf>
    <xf numFmtId="0" fontId="5" fillId="0" borderId="1" xfId="17" applyFont="1" applyBorder="1" applyAlignment="1">
      <alignment vertical="center"/>
    </xf>
    <xf numFmtId="0" fontId="5" fillId="0" borderId="8" xfId="17" applyFont="1" applyBorder="1" applyAlignment="1">
      <alignment horizontal="center" vertical="center" wrapText="1"/>
    </xf>
    <xf numFmtId="1" fontId="5" fillId="0" borderId="1" xfId="39" applyNumberFormat="1" applyFont="1" applyBorder="1" applyAlignment="1">
      <alignment horizontal="center"/>
    </xf>
    <xf numFmtId="0" fontId="5" fillId="0" borderId="0" xfId="17" quotePrefix="1" applyFont="1" applyBorder="1" applyAlignment="1">
      <alignment vertical="center"/>
    </xf>
    <xf numFmtId="9" fontId="5" fillId="0" borderId="0" xfId="39" applyFont="1" applyBorder="1" applyAlignment="1">
      <alignment horizontal="right"/>
    </xf>
    <xf numFmtId="0" fontId="5" fillId="0" borderId="0" xfId="17" applyFont="1" applyBorder="1" applyAlignment="1"/>
    <xf numFmtId="1" fontId="5" fillId="0" borderId="0" xfId="39" applyNumberFormat="1" applyFont="1" applyBorder="1" applyAlignment="1">
      <alignment horizontal="right"/>
    </xf>
    <xf numFmtId="0" fontId="5" fillId="0" borderId="0" xfId="17" applyFont="1" applyBorder="1" applyAlignment="1">
      <alignment vertical="center"/>
    </xf>
    <xf numFmtId="165" fontId="5" fillId="0" borderId="0" xfId="17" applyNumberFormat="1" applyFont="1" applyBorder="1" applyAlignment="1">
      <alignment vertical="center"/>
    </xf>
    <xf numFmtId="0" fontId="2" fillId="0" borderId="2" xfId="17" applyBorder="1" applyAlignment="1">
      <alignment vertical="center" wrapText="1"/>
    </xf>
    <xf numFmtId="0" fontId="5" fillId="0" borderId="2" xfId="17" applyFont="1" applyBorder="1" applyAlignment="1">
      <alignment vertical="center"/>
    </xf>
    <xf numFmtId="0" fontId="5" fillId="0" borderId="2" xfId="17" applyFont="1" applyBorder="1" applyAlignment="1">
      <alignment horizontal="right" vertical="center"/>
    </xf>
    <xf numFmtId="0" fontId="2" fillId="0" borderId="2" xfId="17" applyFont="1" applyBorder="1" applyAlignment="1">
      <alignment horizontal="center" vertical="center" wrapText="1"/>
    </xf>
    <xf numFmtId="0" fontId="5" fillId="0" borderId="10" xfId="12" applyFont="1" applyBorder="1" applyAlignment="1">
      <alignment horizontal="center" vertical="center" wrapText="1"/>
    </xf>
    <xf numFmtId="0" fontId="5" fillId="0" borderId="4" xfId="12" applyFont="1" applyBorder="1" applyAlignment="1">
      <alignment vertical="center" wrapText="1"/>
    </xf>
    <xf numFmtId="0" fontId="5" fillId="0" borderId="4" xfId="12" applyFont="1" applyBorder="1" applyAlignment="1">
      <alignment vertical="center"/>
    </xf>
    <xf numFmtId="0" fontId="2" fillId="0" borderId="2" xfId="12" quotePrefix="1" applyFont="1" applyBorder="1" applyAlignment="1">
      <alignment horizontal="left"/>
    </xf>
    <xf numFmtId="0" fontId="2" fillId="0" borderId="3" xfId="12" quotePrefix="1" applyFont="1" applyBorder="1" applyAlignment="1">
      <alignment horizontal="left"/>
    </xf>
    <xf numFmtId="0" fontId="4" fillId="0" borderId="0" xfId="0" applyFont="1" applyAlignment="1">
      <alignment horizontal="left"/>
    </xf>
    <xf numFmtId="0" fontId="4" fillId="0" borderId="0" xfId="0" applyFont="1"/>
    <xf numFmtId="0" fontId="5" fillId="0" borderId="0" xfId="0" applyFont="1" applyAlignment="1">
      <alignment horizontal="left"/>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0" borderId="7" xfId="0" quotePrefix="1" applyFont="1" applyBorder="1" applyAlignment="1">
      <alignment vertical="center"/>
    </xf>
    <xf numFmtId="0" fontId="5" fillId="0" borderId="7" xfId="0" applyFont="1" applyBorder="1" applyAlignment="1"/>
    <xf numFmtId="0" fontId="5" fillId="0" borderId="7" xfId="0" applyFont="1" applyBorder="1" applyAlignment="1">
      <alignment vertical="center"/>
    </xf>
    <xf numFmtId="165" fontId="5" fillId="0" borderId="7"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left"/>
    </xf>
    <xf numFmtId="0" fontId="5" fillId="0" borderId="1" xfId="0" applyFont="1" applyBorder="1" applyAlignment="1"/>
    <xf numFmtId="0" fontId="5" fillId="0" borderId="1" xfId="0" applyFont="1" applyBorder="1" applyAlignment="1">
      <alignment horizontal="center" vertical="center"/>
    </xf>
    <xf numFmtId="0" fontId="0" fillId="0" borderId="0" xfId="0" applyAlignment="1">
      <alignment horizontal="center"/>
    </xf>
    <xf numFmtId="164" fontId="9"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165" fontId="9" fillId="0" borderId="2" xfId="0" applyNumberFormat="1" applyFont="1" applyBorder="1" applyAlignment="1">
      <alignment horizontal="center" vertical="center" wrapText="1"/>
    </xf>
    <xf numFmtId="0" fontId="9" fillId="0" borderId="3" xfId="0" applyFont="1" applyBorder="1" applyAlignment="1">
      <alignment horizontal="left" vertical="center" wrapText="1"/>
    </xf>
    <xf numFmtId="0" fontId="1" fillId="0" borderId="0" xfId="12" applyAlignment="1">
      <alignment horizontal="center"/>
    </xf>
    <xf numFmtId="0" fontId="1" fillId="0" borderId="0" xfId="12" applyBorder="1" applyAlignment="1">
      <alignment horizontal="left" vertical="top" wrapText="1"/>
    </xf>
    <xf numFmtId="0" fontId="1" fillId="0" borderId="9" xfId="12" applyBorder="1"/>
    <xf numFmtId="0" fontId="2" fillId="0" borderId="9" xfId="12" quotePrefix="1" applyFont="1" applyBorder="1" applyAlignment="1">
      <alignment horizontal="left"/>
    </xf>
    <xf numFmtId="0" fontId="1" fillId="0" borderId="9" xfId="12" applyBorder="1" applyAlignment="1">
      <alignment horizontal="center"/>
    </xf>
    <xf numFmtId="0" fontId="2" fillId="0" borderId="2" xfId="23" applyFont="1" applyFill="1" applyBorder="1" applyAlignment="1">
      <alignment horizontal="left" vertical="center" wrapText="1"/>
    </xf>
    <xf numFmtId="164" fontId="2" fillId="0" borderId="3" xfId="23" applyNumberFormat="1" applyBorder="1" applyAlignment="1">
      <alignment horizontal="center" vertical="center" wrapText="1"/>
    </xf>
    <xf numFmtId="0" fontId="2" fillId="0" borderId="3" xfId="23" applyFont="1" applyBorder="1" applyAlignment="1">
      <alignment horizontal="left" vertical="center" wrapText="1"/>
    </xf>
    <xf numFmtId="0" fontId="2" fillId="0" borderId="3" xfId="23" applyBorder="1" applyAlignment="1">
      <alignment horizontal="left" vertical="center" wrapText="1"/>
    </xf>
    <xf numFmtId="165" fontId="2" fillId="0" borderId="3" xfId="23" applyNumberFormat="1" applyBorder="1" applyAlignment="1">
      <alignment horizontal="center" vertical="center" wrapText="1"/>
    </xf>
    <xf numFmtId="9" fontId="5" fillId="0" borderId="0" xfId="37" applyFont="1" applyBorder="1" applyAlignment="1">
      <alignment horizontal="right"/>
    </xf>
    <xf numFmtId="0" fontId="5" fillId="0" borderId="0" xfId="15" applyFont="1" applyBorder="1" applyAlignment="1"/>
    <xf numFmtId="1" fontId="5" fillId="0" borderId="0" xfId="37" applyNumberFormat="1" applyFont="1" applyBorder="1" applyAlignment="1">
      <alignment horizontal="right"/>
    </xf>
    <xf numFmtId="0" fontId="5" fillId="0" borderId="0" xfId="15" applyFont="1" applyBorder="1" applyAlignment="1">
      <alignment vertical="center"/>
    </xf>
    <xf numFmtId="165" fontId="5" fillId="0" borderId="0" xfId="15" applyNumberFormat="1" applyFont="1" applyBorder="1" applyAlignment="1">
      <alignment vertical="center"/>
    </xf>
    <xf numFmtId="0" fontId="2" fillId="0" borderId="2" xfId="14" applyFont="1" applyFill="1" applyBorder="1" applyAlignment="1">
      <alignment horizontal="left" vertical="center" wrapText="1"/>
    </xf>
    <xf numFmtId="164" fontId="2" fillId="0" borderId="3" xfId="14" applyNumberFormat="1" applyBorder="1" applyAlignment="1">
      <alignment horizontal="center" vertical="center" wrapText="1"/>
    </xf>
    <xf numFmtId="0" fontId="2" fillId="0" borderId="3" xfId="14" applyFont="1" applyBorder="1" applyAlignment="1">
      <alignment horizontal="left" vertical="center" wrapText="1"/>
    </xf>
    <xf numFmtId="0" fontId="2" fillId="0" borderId="3" xfId="14" applyBorder="1" applyAlignment="1">
      <alignment horizontal="left" vertical="center" wrapText="1"/>
    </xf>
    <xf numFmtId="0" fontId="6" fillId="0" borderId="2" xfId="1" applyBorder="1" applyAlignment="1" applyProtection="1">
      <alignment horizontal="left" vertical="top" wrapText="1"/>
    </xf>
    <xf numFmtId="0" fontId="6" fillId="0" borderId="2" xfId="1" applyFill="1" applyBorder="1" applyAlignment="1" applyProtection="1">
      <alignment horizontal="left" vertical="top" wrapText="1"/>
    </xf>
    <xf numFmtId="0" fontId="6" fillId="0" borderId="9" xfId="1" applyBorder="1" applyAlignment="1" applyProtection="1">
      <alignment horizontal="left" vertical="top" wrapText="1"/>
    </xf>
    <xf numFmtId="0" fontId="6" fillId="0" borderId="3" xfId="1" applyBorder="1" applyAlignment="1" applyProtection="1">
      <alignment horizontal="left" vertical="top" wrapText="1"/>
    </xf>
    <xf numFmtId="9" fontId="5" fillId="0" borderId="0" xfId="38" applyFont="1" applyBorder="1" applyAlignment="1">
      <alignment horizontal="right"/>
    </xf>
    <xf numFmtId="0" fontId="5" fillId="0" borderId="0" xfId="16" applyFont="1" applyBorder="1" applyAlignment="1"/>
    <xf numFmtId="1" fontId="5" fillId="0" borderId="0" xfId="38" applyNumberFormat="1" applyFont="1" applyBorder="1" applyAlignment="1">
      <alignment horizontal="right"/>
    </xf>
    <xf numFmtId="0" fontId="5" fillId="0" borderId="9" xfId="12" applyFont="1" applyBorder="1" applyAlignment="1">
      <alignment horizontal="center"/>
    </xf>
    <xf numFmtId="0" fontId="5" fillId="0" borderId="0" xfId="34" applyNumberFormat="1" applyFont="1" applyAlignment="1">
      <alignment horizontal="center"/>
    </xf>
    <xf numFmtId="0" fontId="1" fillId="0" borderId="2" xfId="19" applyFont="1" applyBorder="1" applyAlignment="1">
      <alignment horizontal="center" vertical="center" wrapText="1"/>
    </xf>
    <xf numFmtId="0" fontId="1" fillId="0" borderId="3" xfId="19" applyFont="1" applyBorder="1" applyAlignment="1">
      <alignment horizontal="center" vertical="center" wrapText="1"/>
    </xf>
    <xf numFmtId="0" fontId="1" fillId="0" borderId="2" xfId="20" applyFont="1" applyBorder="1" applyAlignment="1">
      <alignment horizontal="center" vertical="center" wrapText="1"/>
    </xf>
    <xf numFmtId="0" fontId="1" fillId="0" borderId="3" xfId="20" applyFont="1" applyBorder="1" applyAlignment="1">
      <alignment horizontal="center" vertical="center" wrapText="1"/>
    </xf>
    <xf numFmtId="0" fontId="1" fillId="0" borderId="2" xfId="21" applyFont="1" applyBorder="1" applyAlignment="1">
      <alignment horizontal="center" vertical="center" wrapText="1"/>
    </xf>
    <xf numFmtId="0" fontId="1" fillId="0" borderId="3" xfId="21" applyFont="1" applyBorder="1" applyAlignment="1">
      <alignment horizontal="center" vertical="center" wrapText="1"/>
    </xf>
    <xf numFmtId="0" fontId="5" fillId="2" borderId="11" xfId="18" applyFont="1" applyFill="1" applyBorder="1" applyAlignment="1">
      <alignment horizontal="center" vertical="center" wrapText="1"/>
    </xf>
    <xf numFmtId="0" fontId="5" fillId="2" borderId="12" xfId="18" applyFont="1" applyFill="1" applyBorder="1" applyAlignment="1">
      <alignment horizontal="center" vertical="center" wrapText="1"/>
    </xf>
    <xf numFmtId="0" fontId="5" fillId="2" borderId="2" xfId="19" applyFont="1" applyFill="1" applyBorder="1" applyAlignment="1">
      <alignment horizontal="center" vertical="center" wrapText="1"/>
    </xf>
    <xf numFmtId="0" fontId="5" fillId="2" borderId="13" xfId="19" applyFont="1" applyFill="1" applyBorder="1" applyAlignment="1">
      <alignment horizontal="center" vertical="center" wrapText="1"/>
    </xf>
    <xf numFmtId="0" fontId="5" fillId="2" borderId="7" xfId="19" applyFont="1" applyFill="1" applyBorder="1" applyAlignment="1">
      <alignment horizontal="center" vertical="center"/>
    </xf>
    <xf numFmtId="0" fontId="5" fillId="2" borderId="2" xfId="20" applyFont="1" applyFill="1" applyBorder="1" applyAlignment="1">
      <alignment horizontal="center" vertical="center" wrapText="1"/>
    </xf>
    <xf numFmtId="0" fontId="5" fillId="2" borderId="3" xfId="20" applyFont="1" applyFill="1" applyBorder="1" applyAlignment="1">
      <alignment horizontal="center" vertical="center" wrapText="1"/>
    </xf>
    <xf numFmtId="0" fontId="5" fillId="2" borderId="0" xfId="20" applyFont="1" applyFill="1" applyBorder="1" applyAlignment="1">
      <alignment horizontal="center" vertical="center"/>
    </xf>
    <xf numFmtId="0" fontId="5" fillId="2" borderId="2" xfId="21" applyFont="1" applyFill="1" applyBorder="1" applyAlignment="1">
      <alignment horizontal="center" vertical="center" wrapText="1"/>
    </xf>
    <xf numFmtId="0" fontId="5" fillId="2" borderId="3" xfId="21" applyFont="1" applyFill="1" applyBorder="1" applyAlignment="1">
      <alignment horizontal="center" vertical="center" wrapText="1"/>
    </xf>
    <xf numFmtId="0" fontId="5" fillId="2" borderId="2" xfId="22" applyFont="1" applyFill="1" applyBorder="1" applyAlignment="1">
      <alignment horizontal="center" vertical="center" wrapText="1"/>
    </xf>
    <xf numFmtId="0" fontId="5" fillId="2" borderId="3" xfId="22" applyFont="1" applyFill="1" applyBorder="1" applyAlignment="1">
      <alignment horizontal="center" vertical="center" wrapText="1"/>
    </xf>
    <xf numFmtId="0" fontId="5" fillId="2" borderId="0" xfId="22" applyFont="1" applyFill="1" applyBorder="1" applyAlignment="1">
      <alignment horizontal="center" vertical="center"/>
    </xf>
    <xf numFmtId="0" fontId="2" fillId="0" borderId="3" xfId="22" applyFont="1" applyBorder="1" applyAlignment="1">
      <alignment horizontal="center" vertical="center"/>
    </xf>
    <xf numFmtId="165" fontId="2" fillId="0" borderId="3" xfId="22" applyNumberFormat="1" applyBorder="1" applyAlignment="1">
      <alignment horizontal="center" vertical="center"/>
    </xf>
    <xf numFmtId="0" fontId="5" fillId="2" borderId="2" xfId="23" applyFont="1" applyFill="1" applyBorder="1" applyAlignment="1">
      <alignment horizontal="center" vertical="center" wrapText="1"/>
    </xf>
    <xf numFmtId="0" fontId="5" fillId="2" borderId="3" xfId="23" applyFont="1" applyFill="1" applyBorder="1" applyAlignment="1">
      <alignment horizontal="center" vertical="center" wrapText="1"/>
    </xf>
    <xf numFmtId="0" fontId="5" fillId="2" borderId="7" xfId="23" applyFont="1" applyFill="1" applyBorder="1" applyAlignment="1">
      <alignment horizontal="center" vertical="center"/>
    </xf>
    <xf numFmtId="0" fontId="2" fillId="0" borderId="2" xfId="23" applyFont="1" applyBorder="1" applyAlignment="1">
      <alignment horizontal="center" vertical="center" wrapText="1"/>
    </xf>
    <xf numFmtId="0" fontId="2" fillId="0" borderId="3" xfId="23" applyFont="1" applyBorder="1" applyAlignment="1">
      <alignment horizontal="center" vertical="center" wrapText="1"/>
    </xf>
    <xf numFmtId="0" fontId="5" fillId="2" borderId="2" xfId="24"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7" xfId="3" applyFont="1" applyFill="1" applyBorder="1" applyAlignment="1">
      <alignment horizontal="center" vertical="center"/>
    </xf>
    <xf numFmtId="0" fontId="2" fillId="0" borderId="2" xfId="3" applyFont="1" applyBorder="1" applyAlignment="1">
      <alignment horizontal="center" vertical="center" wrapText="1"/>
    </xf>
    <xf numFmtId="0" fontId="2" fillId="0" borderId="2" xfId="4" applyFont="1" applyBorder="1" applyAlignment="1">
      <alignment horizontal="center" vertical="center" wrapText="1"/>
    </xf>
    <xf numFmtId="0" fontId="5" fillId="2" borderId="2" xfId="4" applyFont="1" applyFill="1" applyBorder="1" applyAlignment="1">
      <alignment horizontal="center" vertical="center" wrapText="1"/>
    </xf>
    <xf numFmtId="0" fontId="5" fillId="2" borderId="7" xfId="4" applyFont="1" applyFill="1" applyBorder="1" applyAlignment="1">
      <alignment horizontal="center" vertical="center"/>
    </xf>
    <xf numFmtId="0" fontId="5" fillId="2" borderId="2" xfId="12" applyFont="1" applyFill="1" applyBorder="1" applyAlignment="1">
      <alignment horizontal="center"/>
    </xf>
    <xf numFmtId="0" fontId="2" fillId="0" borderId="2" xfId="5" applyFont="1" applyBorder="1" applyAlignment="1">
      <alignment horizontal="center" vertical="center" wrapText="1"/>
    </xf>
    <xf numFmtId="0" fontId="5" fillId="2" borderId="2" xfId="5" applyFont="1" applyFill="1" applyBorder="1" applyAlignment="1">
      <alignment horizontal="center" vertical="center" wrapText="1"/>
    </xf>
    <xf numFmtId="0" fontId="5" fillId="2" borderId="3" xfId="5" applyFont="1" applyFill="1" applyBorder="1" applyAlignment="1">
      <alignment horizontal="center" vertical="center" wrapText="1"/>
    </xf>
    <xf numFmtId="0" fontId="5" fillId="2" borderId="7" xfId="5" applyFont="1" applyFill="1" applyBorder="1" applyAlignment="1">
      <alignment horizontal="center" vertical="center"/>
    </xf>
    <xf numFmtId="0" fontId="2" fillId="0" borderId="2" xfId="6" applyFont="1" applyBorder="1" applyAlignment="1">
      <alignment horizontal="center" vertical="center" wrapText="1"/>
    </xf>
    <xf numFmtId="0" fontId="2" fillId="0" borderId="3" xfId="6"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7" xfId="6" applyFont="1" applyFill="1" applyBorder="1" applyAlignment="1">
      <alignment horizontal="center" vertical="center"/>
    </xf>
    <xf numFmtId="0" fontId="5" fillId="2" borderId="2"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0" xfId="8" applyFont="1" applyFill="1" applyBorder="1" applyAlignment="1">
      <alignment horizontal="center" vertical="center"/>
    </xf>
    <xf numFmtId="0" fontId="5" fillId="2" borderId="2"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0" xfId="7" applyFont="1" applyFill="1" applyBorder="1" applyAlignment="1">
      <alignment horizontal="center" vertical="center"/>
    </xf>
    <xf numFmtId="0" fontId="5" fillId="2" borderId="2" xfId="9" applyFont="1" applyFill="1" applyBorder="1" applyAlignment="1">
      <alignment horizontal="center" vertical="center" wrapText="1"/>
    </xf>
    <xf numFmtId="0" fontId="5" fillId="2" borderId="7" xfId="9" applyFont="1" applyFill="1" applyBorder="1" applyAlignment="1">
      <alignment horizontal="center" vertical="center"/>
    </xf>
    <xf numFmtId="0" fontId="5" fillId="2" borderId="2" xfId="10" applyFont="1" applyFill="1" applyBorder="1" applyAlignment="1">
      <alignment horizontal="center" vertical="center" wrapText="1"/>
    </xf>
    <xf numFmtId="0" fontId="5" fillId="2" borderId="3" xfId="10" applyFont="1" applyFill="1" applyBorder="1" applyAlignment="1">
      <alignment horizontal="center" vertical="center" wrapText="1"/>
    </xf>
    <xf numFmtId="0" fontId="5" fillId="2" borderId="7" xfId="10"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3" xfId="11" applyFont="1" applyFill="1" applyBorder="1" applyAlignment="1">
      <alignment horizontal="center" vertical="center" wrapText="1"/>
    </xf>
    <xf numFmtId="0" fontId="5" fillId="2" borderId="7" xfId="11" applyFont="1" applyFill="1" applyBorder="1" applyAlignment="1">
      <alignment horizontal="center" vertical="center"/>
    </xf>
    <xf numFmtId="0" fontId="5" fillId="2" borderId="2" xfId="13" applyFont="1" applyFill="1" applyBorder="1" applyAlignment="1">
      <alignment horizontal="center" vertical="center" wrapText="1"/>
    </xf>
    <xf numFmtId="0" fontId="5" fillId="2" borderId="9" xfId="13" applyFont="1" applyFill="1" applyBorder="1" applyAlignment="1">
      <alignment horizontal="center" vertical="center" wrapText="1"/>
    </xf>
    <xf numFmtId="0" fontId="5" fillId="2" borderId="3" xfId="13" applyFont="1" applyFill="1" applyBorder="1" applyAlignment="1">
      <alignment horizontal="center" vertical="center" wrapText="1"/>
    </xf>
    <xf numFmtId="0" fontId="5" fillId="2" borderId="7" xfId="13" applyFont="1" applyFill="1" applyBorder="1" applyAlignment="1">
      <alignment horizontal="center" vertical="center"/>
    </xf>
    <xf numFmtId="0" fontId="5" fillId="2" borderId="2" xfId="15" applyFont="1" applyFill="1" applyBorder="1" applyAlignment="1">
      <alignment horizontal="center" vertical="center" wrapText="1"/>
    </xf>
    <xf numFmtId="0" fontId="5" fillId="2" borderId="3" xfId="15" applyFont="1" applyFill="1" applyBorder="1" applyAlignment="1">
      <alignment horizontal="center" vertical="center" wrapText="1"/>
    </xf>
    <xf numFmtId="0" fontId="5" fillId="2" borderId="0" xfId="15" applyFont="1" applyFill="1" applyBorder="1" applyAlignment="1">
      <alignment horizontal="center" vertical="center"/>
    </xf>
    <xf numFmtId="14" fontId="2" fillId="0" borderId="2" xfId="15" applyNumberFormat="1" applyFont="1" applyBorder="1" applyAlignment="1">
      <alignment horizontal="center" vertical="center" wrapText="1"/>
    </xf>
    <xf numFmtId="0" fontId="5" fillId="2" borderId="2"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7" xfId="14" applyFont="1" applyFill="1" applyBorder="1" applyAlignment="1">
      <alignment horizontal="center" vertical="center"/>
    </xf>
    <xf numFmtId="0" fontId="2" fillId="0" borderId="2" xfId="14" applyFont="1" applyBorder="1" applyAlignment="1">
      <alignment horizontal="center" vertical="center" wrapText="1"/>
    </xf>
    <xf numFmtId="0" fontId="9"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xf>
    <xf numFmtId="0" fontId="2" fillId="0" borderId="2" xfId="24" applyFont="1" applyBorder="1" applyAlignment="1">
      <alignment horizontal="center" vertical="center" wrapText="1"/>
    </xf>
    <xf numFmtId="0" fontId="2" fillId="0" borderId="2" xfId="9" applyFont="1" applyBorder="1" applyAlignment="1">
      <alignment horizontal="center" vertical="center" wrapText="1"/>
    </xf>
    <xf numFmtId="0" fontId="2" fillId="0" borderId="2" xfId="10" applyFont="1" applyBorder="1" applyAlignment="1">
      <alignment horizontal="center" vertical="center" wrapText="1"/>
    </xf>
    <xf numFmtId="0" fontId="2" fillId="0" borderId="3" xfId="5" applyFont="1" applyBorder="1" applyAlignment="1">
      <alignment horizontal="center" vertical="center" wrapText="1"/>
    </xf>
    <xf numFmtId="0" fontId="5" fillId="3" borderId="2" xfId="12" applyFont="1" applyFill="1" applyBorder="1" applyAlignment="1">
      <alignment horizontal="center"/>
    </xf>
    <xf numFmtId="0" fontId="5" fillId="2" borderId="9" xfId="12" applyFont="1" applyFill="1" applyBorder="1" applyAlignment="1">
      <alignment horizontal="center"/>
    </xf>
    <xf numFmtId="0" fontId="2" fillId="0" borderId="3" xfId="15" applyFont="1" applyBorder="1" applyAlignment="1">
      <alignment horizontal="center" vertical="center" wrapText="1"/>
    </xf>
    <xf numFmtId="0" fontId="5" fillId="2" borderId="2" xfId="16" applyFont="1" applyFill="1" applyBorder="1" applyAlignment="1">
      <alignment horizontal="center" vertical="center" wrapText="1"/>
    </xf>
    <xf numFmtId="0" fontId="5" fillId="2" borderId="3" xfId="16" applyFont="1" applyFill="1" applyBorder="1" applyAlignment="1">
      <alignment horizontal="center" vertical="center" wrapText="1"/>
    </xf>
    <xf numFmtId="0" fontId="5" fillId="2" borderId="0" xfId="16" applyFont="1" applyFill="1" applyBorder="1" applyAlignment="1">
      <alignment horizontal="center" vertical="center"/>
    </xf>
    <xf numFmtId="165" fontId="2" fillId="0" borderId="2" xfId="14" applyNumberFormat="1" applyFont="1" applyBorder="1" applyAlignment="1">
      <alignment horizontal="center" vertical="center" wrapText="1"/>
    </xf>
    <xf numFmtId="0" fontId="5" fillId="2" borderId="3" xfId="12" applyFont="1" applyFill="1" applyBorder="1" applyAlignment="1">
      <alignment horizontal="center"/>
    </xf>
    <xf numFmtId="0" fontId="1" fillId="0" borderId="0" xfId="18" applyBorder="1" applyAlignment="1">
      <alignment horizontal="left" vertical="center" wrapText="1"/>
    </xf>
    <xf numFmtId="0" fontId="5" fillId="2" borderId="14" xfId="18" applyFont="1" applyFill="1" applyBorder="1" applyAlignment="1">
      <alignment horizontal="center" vertical="center" wrapText="1"/>
    </xf>
    <xf numFmtId="0" fontId="5" fillId="2" borderId="15" xfId="18" applyFont="1" applyFill="1" applyBorder="1" applyAlignment="1">
      <alignment horizontal="center" vertical="center" wrapText="1"/>
    </xf>
    <xf numFmtId="0" fontId="5" fillId="2" borderId="7" xfId="18" applyFont="1" applyFill="1" applyBorder="1" applyAlignment="1">
      <alignment horizontal="center" vertical="center"/>
    </xf>
    <xf numFmtId="0" fontId="5" fillId="0" borderId="7" xfId="18" quotePrefix="1" applyFont="1" applyBorder="1" applyAlignment="1">
      <alignment vertical="center"/>
    </xf>
    <xf numFmtId="9" fontId="5" fillId="0" borderId="7" xfId="40" applyFont="1" applyBorder="1" applyAlignment="1">
      <alignment horizontal="right"/>
    </xf>
    <xf numFmtId="1" fontId="5" fillId="0" borderId="7" xfId="40" applyNumberFormat="1" applyFont="1" applyBorder="1" applyAlignment="1">
      <alignment horizontal="right"/>
    </xf>
    <xf numFmtId="0" fontId="5" fillId="0" borderId="7" xfId="18" applyFont="1" applyBorder="1" applyAlignment="1"/>
    <xf numFmtId="0" fontId="5" fillId="0" borderId="7" xfId="18" applyFont="1" applyBorder="1" applyAlignment="1">
      <alignment vertical="center"/>
    </xf>
    <xf numFmtId="164" fontId="1" fillId="0" borderId="16" xfId="18" applyNumberFormat="1" applyBorder="1" applyAlignment="1">
      <alignment horizontal="center" vertical="center" wrapText="1"/>
    </xf>
    <xf numFmtId="0" fontId="2" fillId="0" borderId="9" xfId="18" applyFont="1" applyBorder="1" applyAlignment="1">
      <alignment horizontal="left" vertical="center" wrapText="1"/>
    </xf>
    <xf numFmtId="0" fontId="2" fillId="0" borderId="3" xfId="18" applyFont="1" applyBorder="1" applyAlignment="1">
      <alignment horizontal="left" vertical="center" wrapText="1"/>
    </xf>
    <xf numFmtId="0" fontId="1" fillId="0" borderId="16" xfId="18" applyFont="1" applyBorder="1" applyAlignment="1">
      <alignment horizontal="left" vertical="center" wrapText="1"/>
    </xf>
    <xf numFmtId="0" fontId="1" fillId="0" borderId="17" xfId="18" applyFont="1" applyBorder="1" applyAlignment="1">
      <alignment horizontal="left" vertical="center" wrapText="1"/>
    </xf>
    <xf numFmtId="0" fontId="1" fillId="0" borderId="9" xfId="18" applyBorder="1" applyAlignment="1">
      <alignment horizontal="left" vertical="center" wrapText="1"/>
    </xf>
    <xf numFmtId="0" fontId="1" fillId="0" borderId="3" xfId="18" applyFont="1" applyBorder="1" applyAlignment="1">
      <alignment horizontal="left" vertical="center" wrapText="1"/>
    </xf>
    <xf numFmtId="0" fontId="1" fillId="0" borderId="9" xfId="18" applyFont="1" applyBorder="1" applyAlignment="1">
      <alignment horizontal="center" vertical="center" wrapText="1"/>
    </xf>
    <xf numFmtId="0" fontId="1" fillId="0" borderId="3" xfId="18" applyFont="1" applyBorder="1" applyAlignment="1">
      <alignment horizontal="center" vertical="center" wrapText="1"/>
    </xf>
    <xf numFmtId="0" fontId="1" fillId="0" borderId="4" xfId="18" applyFont="1" applyBorder="1" applyAlignment="1">
      <alignment horizontal="center" vertical="center" wrapText="1"/>
    </xf>
    <xf numFmtId="0" fontId="1" fillId="0" borderId="2" xfId="18" applyFont="1" applyBorder="1" applyAlignment="1">
      <alignment horizontal="center" vertical="center" wrapText="1"/>
    </xf>
    <xf numFmtId="165" fontId="1" fillId="0" borderId="4" xfId="18" applyNumberFormat="1" applyBorder="1" applyAlignment="1">
      <alignment horizontal="center" vertical="center" wrapText="1"/>
    </xf>
    <xf numFmtId="165" fontId="1" fillId="0" borderId="18" xfId="18" applyNumberFormat="1" applyBorder="1" applyAlignment="1">
      <alignment horizontal="center" vertical="center" wrapText="1"/>
    </xf>
    <xf numFmtId="165" fontId="1" fillId="0" borderId="2" xfId="18" applyNumberFormat="1" applyBorder="1" applyAlignment="1">
      <alignment horizontal="center" vertical="center" wrapText="1"/>
    </xf>
    <xf numFmtId="165" fontId="1" fillId="0" borderId="17" xfId="18" applyNumberFormat="1" applyBorder="1" applyAlignment="1">
      <alignment horizontal="center" vertical="center" wrapText="1"/>
    </xf>
    <xf numFmtId="0" fontId="5" fillId="2" borderId="2" xfId="17" applyFont="1" applyFill="1" applyBorder="1" applyAlignment="1">
      <alignment horizontal="center" vertical="center" wrapText="1"/>
    </xf>
    <xf numFmtId="0" fontId="5" fillId="2" borderId="3" xfId="17" applyFont="1" applyFill="1" applyBorder="1" applyAlignment="1">
      <alignment horizontal="center" vertical="center" wrapText="1"/>
    </xf>
    <xf numFmtId="0" fontId="5" fillId="3" borderId="3" xfId="12" applyFont="1" applyFill="1" applyBorder="1" applyAlignment="1">
      <alignment horizontal="center"/>
    </xf>
    <xf numFmtId="0" fontId="5" fillId="2" borderId="0" xfId="17" applyFont="1" applyFill="1" applyBorder="1" applyAlignment="1">
      <alignment horizontal="center" vertical="center"/>
    </xf>
    <xf numFmtId="0" fontId="5" fillId="2" borderId="7" xfId="24" applyFont="1" applyFill="1" applyBorder="1" applyAlignment="1">
      <alignment horizontal="center" vertical="center"/>
    </xf>
    <xf numFmtId="0" fontId="5" fillId="0" borderId="8" xfId="12" applyFont="1" applyBorder="1" applyAlignment="1">
      <alignment horizontal="center" vertical="center" wrapText="1"/>
    </xf>
    <xf numFmtId="0" fontId="5" fillId="0" borderId="10" xfId="12" applyFont="1" applyBorder="1" applyAlignment="1">
      <alignment horizontal="center" vertical="center" wrapText="1"/>
    </xf>
    <xf numFmtId="0" fontId="2" fillId="0" borderId="0" xfId="18" applyFont="1" applyAlignment="1">
      <alignment horizontal="left"/>
    </xf>
    <xf numFmtId="0" fontId="2" fillId="0" borderId="0" xfId="18" applyFont="1" applyAlignment="1">
      <alignment horizontal="left" vertical="top"/>
    </xf>
    <xf numFmtId="0" fontId="5" fillId="0" borderId="19" xfId="18" applyFont="1" applyBorder="1" applyAlignment="1">
      <alignment horizontal="center" vertical="center" wrapText="1"/>
    </xf>
    <xf numFmtId="0" fontId="5" fillId="0" borderId="20" xfId="18" applyFont="1" applyBorder="1" applyAlignment="1">
      <alignment horizontal="center" vertical="center" wrapText="1"/>
    </xf>
    <xf numFmtId="0" fontId="5" fillId="0" borderId="7" xfId="18" applyFont="1" applyBorder="1" applyAlignment="1">
      <alignment horizontal="right" vertical="center"/>
    </xf>
    <xf numFmtId="0" fontId="2" fillId="0" borderId="0" xfId="19" applyFont="1" applyAlignment="1">
      <alignment horizontal="left"/>
    </xf>
    <xf numFmtId="0" fontId="2" fillId="0" borderId="0" xfId="19" applyFont="1" applyAlignment="1">
      <alignment horizontal="left" vertical="top"/>
    </xf>
    <xf numFmtId="0" fontId="5" fillId="0" borderId="19" xfId="19" applyFont="1" applyBorder="1" applyAlignment="1">
      <alignment horizontal="center" vertical="center" wrapText="1"/>
    </xf>
    <xf numFmtId="0" fontId="5" fillId="0" borderId="20" xfId="19" applyFont="1" applyBorder="1" applyAlignment="1">
      <alignment horizontal="center" vertical="center" wrapText="1"/>
    </xf>
    <xf numFmtId="0" fontId="5" fillId="0" borderId="7" xfId="19" applyFont="1" applyBorder="1" applyAlignment="1">
      <alignment horizontal="right" vertical="center"/>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2" fillId="0" borderId="0" xfId="20" applyFont="1" applyAlignment="1">
      <alignment horizontal="left"/>
    </xf>
    <xf numFmtId="0" fontId="2" fillId="0" borderId="0" xfId="20" applyFont="1" applyAlignment="1">
      <alignment horizontal="left" vertical="top"/>
    </xf>
    <xf numFmtId="0" fontId="5" fillId="0" borderId="0" xfId="20" applyFont="1" applyBorder="1" applyAlignment="1">
      <alignment horizontal="right" vertical="center"/>
    </xf>
    <xf numFmtId="0" fontId="2" fillId="0" borderId="0" xfId="21" applyFont="1" applyAlignment="1">
      <alignment horizontal="left"/>
    </xf>
    <xf numFmtId="0" fontId="2" fillId="0" borderId="0" xfId="21" applyFont="1" applyAlignment="1">
      <alignment horizontal="left" vertical="top"/>
    </xf>
    <xf numFmtId="0" fontId="5" fillId="0" borderId="19" xfId="21" applyFont="1" applyBorder="1" applyAlignment="1">
      <alignment horizontal="center" vertical="center" wrapText="1"/>
    </xf>
    <xf numFmtId="0" fontId="5" fillId="0" borderId="20" xfId="21" applyFont="1" applyBorder="1" applyAlignment="1">
      <alignment horizontal="center" vertical="center" wrapText="1"/>
    </xf>
    <xf numFmtId="0" fontId="5" fillId="0" borderId="7" xfId="21" applyFont="1" applyBorder="1" applyAlignment="1">
      <alignment horizontal="right" vertical="center"/>
    </xf>
    <xf numFmtId="0" fontId="5" fillId="0" borderId="0" xfId="22" applyFont="1" applyBorder="1" applyAlignment="1">
      <alignment horizontal="right" vertical="center"/>
    </xf>
    <xf numFmtId="0" fontId="2" fillId="0" borderId="0" xfId="22" applyFont="1" applyAlignment="1">
      <alignment horizontal="left"/>
    </xf>
    <xf numFmtId="0" fontId="2" fillId="0" borderId="0" xfId="22" applyFont="1" applyAlignment="1">
      <alignment horizontal="left" vertical="top"/>
    </xf>
    <xf numFmtId="0" fontId="5" fillId="0" borderId="19" xfId="22" applyFont="1" applyBorder="1" applyAlignment="1">
      <alignment horizontal="center" vertical="center" wrapText="1"/>
    </xf>
    <xf numFmtId="0" fontId="5" fillId="0" borderId="20" xfId="22" applyFont="1" applyBorder="1" applyAlignment="1">
      <alignment horizontal="center" vertical="center" wrapText="1"/>
    </xf>
    <xf numFmtId="0" fontId="2" fillId="0" borderId="0" xfId="23" applyFont="1" applyAlignment="1">
      <alignment horizontal="left"/>
    </xf>
    <xf numFmtId="0" fontId="2" fillId="0" borderId="0" xfId="23" applyFont="1" applyAlignment="1">
      <alignment horizontal="left" vertical="top"/>
    </xf>
    <xf numFmtId="0" fontId="5" fillId="0" borderId="19" xfId="23" applyFont="1" applyBorder="1" applyAlignment="1">
      <alignment horizontal="center" vertical="center" wrapText="1"/>
    </xf>
    <xf numFmtId="0" fontId="5" fillId="0" borderId="20" xfId="23" applyFont="1" applyBorder="1" applyAlignment="1">
      <alignment horizontal="center" vertical="center" wrapText="1"/>
    </xf>
    <xf numFmtId="0" fontId="5" fillId="0" borderId="7" xfId="23" applyFont="1" applyBorder="1" applyAlignment="1">
      <alignment horizontal="right" vertical="center"/>
    </xf>
    <xf numFmtId="0" fontId="2" fillId="0" borderId="0" xfId="24" applyFont="1" applyAlignment="1">
      <alignment horizontal="left"/>
    </xf>
    <xf numFmtId="0" fontId="2" fillId="0" borderId="0" xfId="24" applyFont="1" applyAlignment="1">
      <alignment horizontal="left" vertical="top"/>
    </xf>
    <xf numFmtId="0" fontId="5" fillId="0" borderId="19" xfId="24" applyFont="1" applyBorder="1" applyAlignment="1">
      <alignment horizontal="center" vertical="center" wrapText="1"/>
    </xf>
    <xf numFmtId="0" fontId="5" fillId="0" borderId="20" xfId="24" applyFont="1" applyBorder="1" applyAlignment="1">
      <alignment horizontal="center" vertical="center" wrapText="1"/>
    </xf>
    <xf numFmtId="0" fontId="5" fillId="0" borderId="7" xfId="24" applyFont="1" applyBorder="1" applyAlignment="1">
      <alignment horizontal="right" vertical="center"/>
    </xf>
    <xf numFmtId="0" fontId="2" fillId="0" borderId="0" xfId="3" applyFont="1" applyAlignment="1">
      <alignment horizontal="left"/>
    </xf>
    <xf numFmtId="0" fontId="2" fillId="0" borderId="0" xfId="3" applyFont="1" applyAlignment="1">
      <alignment horizontal="left" vertical="top"/>
    </xf>
    <xf numFmtId="0" fontId="5" fillId="0" borderId="19" xfId="3" applyFont="1" applyBorder="1" applyAlignment="1">
      <alignment horizontal="center" vertical="center" wrapText="1"/>
    </xf>
    <xf numFmtId="0" fontId="5" fillId="0" borderId="20" xfId="3" applyFont="1" applyBorder="1" applyAlignment="1">
      <alignment horizontal="center" vertical="center" wrapText="1"/>
    </xf>
    <xf numFmtId="0" fontId="5" fillId="0" borderId="7" xfId="3" applyFont="1" applyBorder="1" applyAlignment="1">
      <alignment horizontal="right" vertical="center"/>
    </xf>
    <xf numFmtId="0" fontId="2" fillId="0" borderId="0" xfId="4" applyFont="1" applyAlignment="1">
      <alignment horizontal="left"/>
    </xf>
    <xf numFmtId="0" fontId="2" fillId="0" borderId="0" xfId="4" applyFont="1" applyAlignment="1">
      <alignment horizontal="left" vertical="top"/>
    </xf>
    <xf numFmtId="0" fontId="5" fillId="0" borderId="19" xfId="4" applyFont="1" applyBorder="1" applyAlignment="1">
      <alignment horizontal="center" vertical="center" wrapText="1"/>
    </xf>
    <xf numFmtId="0" fontId="5" fillId="0" borderId="20" xfId="4" applyFont="1" applyBorder="1" applyAlignment="1">
      <alignment horizontal="center" vertical="center" wrapText="1"/>
    </xf>
    <xf numFmtId="0" fontId="5" fillId="0" borderId="7" xfId="4" applyFont="1" applyBorder="1" applyAlignment="1">
      <alignment horizontal="right" vertical="center"/>
    </xf>
    <xf numFmtId="0" fontId="2" fillId="0" borderId="0" xfId="5" applyFont="1" applyAlignment="1">
      <alignment horizontal="left"/>
    </xf>
    <xf numFmtId="0" fontId="2" fillId="0" borderId="0" xfId="5" applyFont="1" applyAlignment="1">
      <alignment horizontal="left" vertical="top"/>
    </xf>
    <xf numFmtId="0" fontId="5" fillId="0" borderId="19" xfId="5" applyFont="1" applyBorder="1" applyAlignment="1">
      <alignment horizontal="center" vertical="center" wrapText="1"/>
    </xf>
    <xf numFmtId="0" fontId="5" fillId="0" borderId="20" xfId="5" applyFont="1" applyBorder="1" applyAlignment="1">
      <alignment horizontal="center" vertical="center" wrapText="1"/>
    </xf>
    <xf numFmtId="0" fontId="5" fillId="0" borderId="7" xfId="5" applyFont="1" applyBorder="1" applyAlignment="1">
      <alignment horizontal="right" vertical="center"/>
    </xf>
    <xf numFmtId="0" fontId="2" fillId="0" borderId="0" xfId="6" applyFont="1" applyAlignment="1">
      <alignment horizontal="left"/>
    </xf>
    <xf numFmtId="0" fontId="2" fillId="0" borderId="0" xfId="6" applyFont="1" applyAlignment="1">
      <alignment horizontal="left" vertical="top"/>
    </xf>
    <xf numFmtId="0" fontId="5" fillId="0" borderId="19" xfId="6" applyFont="1" applyBorder="1" applyAlignment="1">
      <alignment horizontal="center" vertical="center" wrapText="1"/>
    </xf>
    <xf numFmtId="0" fontId="5" fillId="0" borderId="20" xfId="6" applyFont="1" applyBorder="1" applyAlignment="1">
      <alignment horizontal="center" vertical="center" wrapText="1"/>
    </xf>
    <xf numFmtId="0" fontId="5" fillId="0" borderId="7" xfId="6" applyFont="1" applyBorder="1" applyAlignment="1">
      <alignment horizontal="right" vertical="center"/>
    </xf>
    <xf numFmtId="0" fontId="5" fillId="0" borderId="0" xfId="7" applyFont="1" applyBorder="1" applyAlignment="1">
      <alignment horizontal="right" vertical="center"/>
    </xf>
    <xf numFmtId="0" fontId="2" fillId="0" borderId="0" xfId="7" applyFont="1" applyAlignment="1">
      <alignment horizontal="left"/>
    </xf>
    <xf numFmtId="0" fontId="2" fillId="0" borderId="0" xfId="7" applyFont="1" applyAlignment="1">
      <alignment horizontal="left" vertical="top"/>
    </xf>
    <xf numFmtId="0" fontId="5" fillId="0" borderId="19" xfId="7" applyFont="1" applyBorder="1" applyAlignment="1">
      <alignment horizontal="center" vertical="center" wrapText="1"/>
    </xf>
    <xf numFmtId="0" fontId="5" fillId="0" borderId="20" xfId="7" applyFont="1" applyBorder="1" applyAlignment="1">
      <alignment horizontal="center" vertical="center" wrapText="1"/>
    </xf>
    <xf numFmtId="0" fontId="5" fillId="0" borderId="0" xfId="8" applyFont="1" applyBorder="1" applyAlignment="1">
      <alignment horizontal="right" vertical="center"/>
    </xf>
    <xf numFmtId="0" fontId="2" fillId="0" borderId="0" xfId="8" applyFont="1" applyAlignment="1">
      <alignment horizontal="left"/>
    </xf>
    <xf numFmtId="0" fontId="5" fillId="0" borderId="19" xfId="8" applyFont="1" applyBorder="1" applyAlignment="1">
      <alignment horizontal="center" vertical="center" wrapText="1"/>
    </xf>
    <xf numFmtId="0" fontId="5" fillId="0" borderId="20" xfId="8" applyFont="1" applyBorder="1" applyAlignment="1">
      <alignment horizontal="center" vertical="center" wrapText="1"/>
    </xf>
    <xf numFmtId="0" fontId="2" fillId="0" borderId="0" xfId="9" applyFont="1" applyAlignment="1">
      <alignment horizontal="left"/>
    </xf>
    <xf numFmtId="0" fontId="2" fillId="0" borderId="0" xfId="9" applyFont="1" applyAlignment="1">
      <alignment horizontal="left" vertical="top"/>
    </xf>
    <xf numFmtId="0" fontId="5" fillId="0" borderId="19" xfId="9" applyFont="1" applyBorder="1" applyAlignment="1">
      <alignment horizontal="center" vertical="center" wrapText="1"/>
    </xf>
    <xf numFmtId="0" fontId="5" fillId="0" borderId="20" xfId="9" applyFont="1" applyBorder="1" applyAlignment="1">
      <alignment horizontal="center" vertical="center" wrapText="1"/>
    </xf>
    <xf numFmtId="0" fontId="5" fillId="0" borderId="7" xfId="9" applyFont="1" applyBorder="1" applyAlignment="1">
      <alignment horizontal="right" vertical="center"/>
    </xf>
    <xf numFmtId="0" fontId="2" fillId="0" borderId="0" xfId="10" applyFont="1" applyAlignment="1">
      <alignment horizontal="left"/>
    </xf>
    <xf numFmtId="0" fontId="2" fillId="0" borderId="0" xfId="10" applyFont="1" applyAlignment="1">
      <alignment horizontal="left" vertical="top"/>
    </xf>
    <xf numFmtId="0" fontId="5" fillId="0" borderId="19" xfId="10" applyFont="1" applyBorder="1" applyAlignment="1">
      <alignment horizontal="center" vertical="center" wrapText="1"/>
    </xf>
    <xf numFmtId="0" fontId="5" fillId="0" borderId="20" xfId="10" applyFont="1" applyBorder="1" applyAlignment="1">
      <alignment horizontal="center" vertical="center" wrapText="1"/>
    </xf>
    <xf numFmtId="0" fontId="5" fillId="0" borderId="7" xfId="10" applyFont="1" applyBorder="1" applyAlignment="1">
      <alignment horizontal="right" vertical="center"/>
    </xf>
    <xf numFmtId="0" fontId="2" fillId="0" borderId="0" xfId="11" applyFont="1" applyAlignment="1">
      <alignment horizontal="left"/>
    </xf>
    <xf numFmtId="0" fontId="2" fillId="0" borderId="0" xfId="11" applyFont="1" applyAlignment="1">
      <alignment horizontal="left" vertical="top"/>
    </xf>
    <xf numFmtId="0" fontId="5" fillId="0" borderId="19" xfId="11" applyFont="1" applyBorder="1" applyAlignment="1">
      <alignment horizontal="center" vertical="center" wrapText="1"/>
    </xf>
    <xf numFmtId="0" fontId="5" fillId="0" borderId="20" xfId="11" applyFont="1" applyBorder="1" applyAlignment="1">
      <alignment horizontal="center" vertical="center" wrapText="1"/>
    </xf>
    <xf numFmtId="0" fontId="5" fillId="0" borderId="7" xfId="11" applyFont="1" applyBorder="1" applyAlignment="1">
      <alignment horizontal="right" vertical="center"/>
    </xf>
    <xf numFmtId="0" fontId="2" fillId="0" borderId="0" xfId="13" applyFont="1" applyAlignment="1">
      <alignment horizontal="left"/>
    </xf>
    <xf numFmtId="0" fontId="2" fillId="0" borderId="0" xfId="13" applyFont="1" applyAlignment="1">
      <alignment horizontal="left" vertical="top"/>
    </xf>
    <xf numFmtId="0" fontId="5" fillId="0" borderId="19" xfId="13" applyFont="1" applyBorder="1" applyAlignment="1">
      <alignment horizontal="center" vertical="center" wrapText="1"/>
    </xf>
    <xf numFmtId="0" fontId="5" fillId="0" borderId="20" xfId="13" applyFont="1" applyBorder="1" applyAlignment="1">
      <alignment horizontal="center" vertical="center" wrapText="1"/>
    </xf>
    <xf numFmtId="0" fontId="5" fillId="0" borderId="7" xfId="13" applyFont="1" applyBorder="1" applyAlignment="1">
      <alignment horizontal="right" vertical="center"/>
    </xf>
    <xf numFmtId="0" fontId="2" fillId="0" borderId="0" xfId="15" applyFont="1" applyAlignment="1">
      <alignment horizontal="left"/>
    </xf>
    <xf numFmtId="0" fontId="2" fillId="0" borderId="0" xfId="15" applyFont="1" applyAlignment="1">
      <alignment horizontal="left" vertical="top"/>
    </xf>
    <xf numFmtId="0" fontId="5" fillId="0" borderId="19" xfId="15" applyFont="1" applyBorder="1" applyAlignment="1">
      <alignment horizontal="center" vertical="center" wrapText="1"/>
    </xf>
    <xf numFmtId="0" fontId="5" fillId="0" borderId="20" xfId="15" applyFont="1" applyBorder="1" applyAlignment="1">
      <alignment horizontal="center" vertical="center" wrapText="1"/>
    </xf>
    <xf numFmtId="0" fontId="5" fillId="0" borderId="0" xfId="15" applyFont="1" applyBorder="1" applyAlignment="1">
      <alignment horizontal="right" vertical="center"/>
    </xf>
    <xf numFmtId="0" fontId="2" fillId="0" borderId="0" xfId="14" applyFont="1" applyAlignment="1">
      <alignment horizontal="left"/>
    </xf>
    <xf numFmtId="0" fontId="2" fillId="0" borderId="0" xfId="14" applyFont="1" applyAlignment="1">
      <alignment horizontal="left" vertical="top"/>
    </xf>
    <xf numFmtId="0" fontId="5" fillId="0" borderId="19" xfId="14" applyFont="1" applyBorder="1" applyAlignment="1">
      <alignment horizontal="center" vertical="center" wrapText="1"/>
    </xf>
    <xf numFmtId="0" fontId="5" fillId="0" borderId="20" xfId="14" applyFont="1" applyBorder="1" applyAlignment="1">
      <alignment horizontal="center" vertical="center" wrapText="1"/>
    </xf>
    <xf numFmtId="0" fontId="5" fillId="0" borderId="7" xfId="14" applyFont="1" applyBorder="1" applyAlignment="1">
      <alignment horizontal="right" vertical="center"/>
    </xf>
    <xf numFmtId="0" fontId="2" fillId="0" borderId="0" xfId="0" applyFont="1" applyAlignment="1">
      <alignment horizontal="left"/>
    </xf>
    <xf numFmtId="0" fontId="2" fillId="0" borderId="0" xfId="0" applyFont="1" applyAlignment="1">
      <alignment horizontal="left" vertical="top"/>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right" vertical="center"/>
    </xf>
    <xf numFmtId="0" fontId="2" fillId="0" borderId="0" xfId="16" applyFont="1" applyAlignment="1">
      <alignment horizontal="left"/>
    </xf>
    <xf numFmtId="0" fontId="2" fillId="0" borderId="0" xfId="16" applyFont="1" applyAlignment="1">
      <alignment horizontal="left" vertical="top"/>
    </xf>
    <xf numFmtId="0" fontId="5" fillId="0" borderId="19" xfId="16" applyFont="1" applyBorder="1" applyAlignment="1">
      <alignment horizontal="center" vertical="center" wrapText="1"/>
    </xf>
    <xf numFmtId="0" fontId="5" fillId="0" borderId="20" xfId="16" applyFont="1" applyBorder="1" applyAlignment="1">
      <alignment horizontal="center" vertical="center" wrapText="1"/>
    </xf>
    <xf numFmtId="0" fontId="5" fillId="0" borderId="0" xfId="16" applyFont="1" applyBorder="1" applyAlignment="1">
      <alignment horizontal="right" vertical="center"/>
    </xf>
    <xf numFmtId="0" fontId="5" fillId="0" borderId="0" xfId="17" applyFont="1" applyBorder="1" applyAlignment="1">
      <alignment horizontal="right" vertical="center"/>
    </xf>
    <xf numFmtId="0" fontId="2" fillId="0" borderId="0" xfId="17" applyFont="1" applyAlignment="1">
      <alignment horizontal="left"/>
    </xf>
    <xf numFmtId="0" fontId="2" fillId="0" borderId="0" xfId="17" applyFont="1" applyAlignment="1">
      <alignment horizontal="left" vertical="top"/>
    </xf>
    <xf numFmtId="0" fontId="5" fillId="0" borderId="19" xfId="17" applyFont="1" applyBorder="1" applyAlignment="1">
      <alignment horizontal="center" vertical="center" wrapText="1"/>
    </xf>
    <xf numFmtId="0" fontId="5" fillId="0" borderId="20" xfId="17" applyFont="1" applyBorder="1" applyAlignment="1">
      <alignment horizontal="center" vertical="center" wrapText="1"/>
    </xf>
    <xf numFmtId="0" fontId="5" fillId="4" borderId="2" xfId="10" applyFont="1" applyFill="1" applyBorder="1" applyAlignment="1">
      <alignment horizontal="center" vertical="center" wrapText="1"/>
    </xf>
    <xf numFmtId="0" fontId="5" fillId="4" borderId="7" xfId="10" applyFont="1" applyFill="1" applyBorder="1" applyAlignment="1">
      <alignment horizontal="center" vertical="center"/>
    </xf>
    <xf numFmtId="0" fontId="5" fillId="4" borderId="2" xfId="12" applyFont="1" applyFill="1" applyBorder="1" applyAlignment="1">
      <alignment horizontal="center"/>
    </xf>
    <xf numFmtId="0" fontId="5" fillId="5" borderId="2" xfId="12" applyFont="1" applyFill="1" applyBorder="1" applyAlignment="1">
      <alignment horizontal="center"/>
    </xf>
    <xf numFmtId="0" fontId="5" fillId="4" borderId="2" xfId="21" applyFont="1" applyFill="1" applyBorder="1" applyAlignment="1">
      <alignment horizontal="center" vertical="center" wrapText="1"/>
    </xf>
    <xf numFmtId="0" fontId="5" fillId="4" borderId="7" xfId="21" applyFont="1" applyFill="1" applyBorder="1" applyAlignment="1">
      <alignment horizontal="center" vertical="center"/>
    </xf>
    <xf numFmtId="0" fontId="2" fillId="0" borderId="4" xfId="19" applyFont="1" applyBorder="1" applyAlignment="1">
      <alignment horizontal="center" vertical="center" wrapText="1"/>
    </xf>
  </cellXfs>
  <cellStyles count="47">
    <cellStyle name="Hyperlink" xfId="1" builtinId="8"/>
    <cellStyle name="Normal" xfId="0" builtinId="0"/>
    <cellStyle name="Normal 10" xfId="2"/>
    <cellStyle name="Normal 11" xfId="3"/>
    <cellStyle name="Normal 12" xfId="4"/>
    <cellStyle name="Normal 13" xfId="5"/>
    <cellStyle name="Normal 14" xfId="6"/>
    <cellStyle name="Normal 15" xfId="7"/>
    <cellStyle name="Normal 16" xfId="8"/>
    <cellStyle name="Normal 17" xfId="9"/>
    <cellStyle name="Normal 18" xfId="10"/>
    <cellStyle name="Normal 19" xfId="11"/>
    <cellStyle name="Normal 2" xfId="12"/>
    <cellStyle name="Normal 20" xfId="13"/>
    <cellStyle name="Normal 21" xfId="14"/>
    <cellStyle name="Normal 22" xfId="15"/>
    <cellStyle name="Normal 23" xfId="16"/>
    <cellStyle name="Normal 24" xfId="17"/>
    <cellStyle name="Normal 3" xfId="18"/>
    <cellStyle name="Normal 4" xfId="19"/>
    <cellStyle name="Normal 5" xfId="20"/>
    <cellStyle name="Normal 6" xfId="21"/>
    <cellStyle name="Normal 7" xfId="22"/>
    <cellStyle name="Normal 8" xfId="23"/>
    <cellStyle name="Normal 9" xfId="24"/>
    <cellStyle name="Percent 11" xfId="25"/>
    <cellStyle name="Percent 12" xfId="26"/>
    <cellStyle name="Percent 13" xfId="27"/>
    <cellStyle name="Percent 14" xfId="28"/>
    <cellStyle name="Percent 15" xfId="29"/>
    <cellStyle name="Percent 16" xfId="30"/>
    <cellStyle name="Percent 17" xfId="31"/>
    <cellStyle name="Percent 18" xfId="32"/>
    <cellStyle name="Percent 19" xfId="33"/>
    <cellStyle name="Percent 2" xfId="34"/>
    <cellStyle name="Percent 20" xfId="35"/>
    <cellStyle name="Percent 21" xfId="36"/>
    <cellStyle name="Percent 22" xfId="37"/>
    <cellStyle name="Percent 23" xfId="38"/>
    <cellStyle name="Percent 24" xfId="39"/>
    <cellStyle name="Percent 3" xfId="40"/>
    <cellStyle name="Percent 4" xfId="41"/>
    <cellStyle name="Percent 5" xfId="42"/>
    <cellStyle name="Percent 6" xfId="43"/>
    <cellStyle name="Percent 7" xfId="44"/>
    <cellStyle name="Percent 8" xfId="45"/>
    <cellStyle name="Percent 9" xfId="46"/>
  </cellStyles>
  <dxfs count="3">
    <dxf>
      <font>
        <b/>
        <i val="0"/>
        <strike val="0"/>
      </font>
    </dxf>
    <dxf>
      <font>
        <b/>
        <i val="0"/>
        <strike val="0"/>
      </font>
    </dxf>
    <dxf>
      <font>
        <b/>
        <i val="0"/>
        <strike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80"/>
  <sheetViews>
    <sheetView tabSelected="1" topLeftCell="A4" zoomScaleNormal="100" workbookViewId="0">
      <selection activeCell="A64" sqref="A64"/>
    </sheetView>
  </sheetViews>
  <sheetFormatPr defaultRowHeight="15"/>
  <cols>
    <col min="2" max="2" width="10.28515625" customWidth="1"/>
    <col min="3" max="4" width="9.140625" hidden="1" customWidth="1"/>
    <col min="6" max="6" width="29.5703125" customWidth="1"/>
    <col min="7" max="7" width="11.7109375" customWidth="1"/>
    <col min="8" max="8" width="18" customWidth="1"/>
    <col min="9" max="9" width="29" customWidth="1"/>
    <col min="10" max="10" width="22" customWidth="1"/>
  </cols>
  <sheetData>
    <row r="1" spans="1:9" ht="15.75">
      <c r="A1" s="13" t="s">
        <v>943</v>
      </c>
      <c r="B1" s="13"/>
      <c r="C1" s="13"/>
      <c r="D1" s="13"/>
      <c r="E1" s="1"/>
      <c r="F1" s="1"/>
      <c r="G1" s="1"/>
      <c r="H1" s="1"/>
      <c r="I1" s="1"/>
    </row>
    <row r="3" spans="1:9">
      <c r="A3" s="4" t="s">
        <v>1324</v>
      </c>
      <c r="B3" s="4"/>
      <c r="C3" s="4"/>
      <c r="D3" s="4"/>
      <c r="E3" s="4" t="s">
        <v>944</v>
      </c>
      <c r="F3" s="4"/>
      <c r="G3" s="4"/>
      <c r="H3" s="4"/>
      <c r="I3" s="3"/>
    </row>
    <row r="4" spans="1:9">
      <c r="A4" s="4" t="s">
        <v>1323</v>
      </c>
      <c r="B4" s="4"/>
      <c r="C4" s="4"/>
      <c r="D4" s="4"/>
      <c r="E4" s="4" t="s">
        <v>945</v>
      </c>
      <c r="F4" s="4"/>
      <c r="G4" s="4"/>
      <c r="H4" s="2"/>
      <c r="I4" s="3"/>
    </row>
    <row r="5" spans="1:9">
      <c r="A5" s="4" t="s">
        <v>1322</v>
      </c>
      <c r="B5" s="4"/>
      <c r="C5" s="4"/>
      <c r="D5" s="4"/>
      <c r="E5" s="4" t="s">
        <v>946</v>
      </c>
      <c r="F5" s="4"/>
      <c r="G5" s="4"/>
      <c r="H5" s="4"/>
      <c r="I5" s="3"/>
    </row>
    <row r="6" spans="1:9">
      <c r="A6" s="4" t="s">
        <v>1325</v>
      </c>
      <c r="B6" s="4"/>
      <c r="C6" s="4"/>
      <c r="D6" s="4"/>
      <c r="E6" s="4" t="s">
        <v>1321</v>
      </c>
      <c r="F6" s="4"/>
      <c r="G6" s="4"/>
      <c r="H6" s="4"/>
      <c r="I6" s="3"/>
    </row>
    <row r="7" spans="1:9">
      <c r="A7" s="4" t="s">
        <v>947</v>
      </c>
      <c r="B7" s="4"/>
      <c r="C7" s="4"/>
      <c r="D7" s="4"/>
      <c r="E7" s="5"/>
      <c r="F7" s="5"/>
      <c r="G7" s="5"/>
      <c r="H7" s="5"/>
      <c r="I7" s="1"/>
    </row>
    <row r="8" spans="1:9" ht="15.75" thickBot="1">
      <c r="A8" s="11"/>
      <c r="B8" s="11"/>
      <c r="C8" s="11"/>
      <c r="D8" s="11"/>
      <c r="E8" s="6"/>
      <c r="F8" s="6"/>
      <c r="G8" s="6"/>
      <c r="H8" s="5"/>
      <c r="I8" s="1"/>
    </row>
    <row r="9" spans="1:9" ht="25.5">
      <c r="A9" s="790" t="s">
        <v>948</v>
      </c>
      <c r="B9" s="791"/>
      <c r="C9" s="621" t="s">
        <v>949</v>
      </c>
      <c r="D9" s="621" t="s">
        <v>950</v>
      </c>
      <c r="E9" s="14" t="s">
        <v>951</v>
      </c>
      <c r="F9" s="622" t="s">
        <v>952</v>
      </c>
      <c r="G9" s="622" t="s">
        <v>953</v>
      </c>
      <c r="H9" s="623" t="s">
        <v>961</v>
      </c>
      <c r="I9" s="622" t="s">
        <v>954</v>
      </c>
    </row>
    <row r="10" spans="1:9">
      <c r="A10" s="709" t="str">
        <f>IF('Header Subtest'!A12 = "P", "P","")</f>
        <v>P</v>
      </c>
      <c r="B10" s="20" t="str">
        <f>IF('Header Subtest'!A12 = "F", "F","")</f>
        <v/>
      </c>
      <c r="C10" s="21"/>
      <c r="D10" s="21"/>
      <c r="E10" s="7">
        <v>1</v>
      </c>
      <c r="F10" s="667" t="s">
        <v>958</v>
      </c>
      <c r="G10" s="23">
        <v>40289</v>
      </c>
      <c r="H10" s="17"/>
      <c r="I10" s="15" t="s">
        <v>737</v>
      </c>
    </row>
    <row r="11" spans="1:9">
      <c r="A11" s="709" t="str">
        <f>IF('Footer Subtest'!A9 = "P", "P","")</f>
        <v>P</v>
      </c>
      <c r="B11" s="20" t="str">
        <f>IF('Footer Subtest'!A9 = "F", "F","")</f>
        <v/>
      </c>
      <c r="C11" s="21"/>
      <c r="D11" s="21"/>
      <c r="E11" s="7">
        <v>2</v>
      </c>
      <c r="F11" s="667" t="s">
        <v>959</v>
      </c>
      <c r="G11" s="23">
        <v>40289</v>
      </c>
      <c r="H11" s="17"/>
      <c r="I11" s="16" t="s">
        <v>737</v>
      </c>
    </row>
    <row r="12" spans="1:9">
      <c r="A12" s="709" t="str">
        <f>IF('Announcements Subtest'!A12 = "P", "P","")</f>
        <v>P</v>
      </c>
      <c r="B12" s="20" t="str">
        <f>IF('Announcements Subtest'!A12 = "F", "F","")</f>
        <v/>
      </c>
      <c r="C12" s="21"/>
      <c r="D12" s="21"/>
      <c r="E12" s="7">
        <v>3</v>
      </c>
      <c r="F12" s="667" t="s">
        <v>960</v>
      </c>
      <c r="G12" s="23">
        <v>40289</v>
      </c>
      <c r="H12" s="17"/>
      <c r="I12" s="15" t="s">
        <v>738</v>
      </c>
    </row>
    <row r="13" spans="1:9" ht="25.5">
      <c r="A13" s="904"/>
      <c r="B13" s="903" t="str">
        <f>IF('Admin. Create Problem Set'!A13 = "F", "F","")</f>
        <v>F</v>
      </c>
      <c r="C13" s="21"/>
      <c r="D13" s="21"/>
      <c r="E13" s="7">
        <v>4</v>
      </c>
      <c r="F13" s="667" t="s">
        <v>956</v>
      </c>
      <c r="G13" s="23">
        <v>40289</v>
      </c>
      <c r="H13" s="17" t="s">
        <v>1331</v>
      </c>
      <c r="I13" s="16" t="s">
        <v>739</v>
      </c>
    </row>
    <row r="14" spans="1:9">
      <c r="A14" s="709" t="str">
        <f>IF(Register!A38 = "P", "P","")</f>
        <v>P</v>
      </c>
      <c r="B14" s="12" t="str">
        <f>IF(Register!A38 = "F", "F","")</f>
        <v/>
      </c>
      <c r="C14" s="21"/>
      <c r="D14" s="21"/>
      <c r="E14" s="7">
        <v>5</v>
      </c>
      <c r="F14" s="667" t="s">
        <v>957</v>
      </c>
      <c r="G14" s="23">
        <v>40289</v>
      </c>
      <c r="H14" s="17"/>
      <c r="I14" s="16" t="s">
        <v>739</v>
      </c>
    </row>
    <row r="15" spans="1:9">
      <c r="A15" s="709" t="str">
        <f>IF('Admin. Welcome Page'!A21 = "P", "P","")</f>
        <v>P</v>
      </c>
      <c r="B15" s="12" t="str">
        <f>IF('Admin. Welcome Page'!A21 = "F", "F","")</f>
        <v/>
      </c>
      <c r="C15" s="21"/>
      <c r="D15" s="21"/>
      <c r="E15" s="7">
        <v>6</v>
      </c>
      <c r="F15" s="667" t="s">
        <v>972</v>
      </c>
      <c r="G15" s="23">
        <v>40289</v>
      </c>
      <c r="H15" s="16"/>
      <c r="I15" s="16" t="s">
        <v>753</v>
      </c>
    </row>
    <row r="16" spans="1:9" ht="63.75">
      <c r="A16" s="709" t="str">
        <f>IF('Admin. Manage Pools'!A28 = "P", "P","")</f>
        <v>P</v>
      </c>
      <c r="B16" s="753" t="str">
        <f>IF('Admin. Manage Pools'!A28 = "F", "F","")</f>
        <v/>
      </c>
      <c r="C16" s="21"/>
      <c r="D16" s="21"/>
      <c r="E16" s="7">
        <v>7</v>
      </c>
      <c r="F16" s="667" t="s">
        <v>962</v>
      </c>
      <c r="G16" s="23">
        <v>40292</v>
      </c>
      <c r="H16" s="16" t="s">
        <v>1320</v>
      </c>
      <c r="I16" s="16" t="s">
        <v>741</v>
      </c>
    </row>
    <row r="17" spans="1:9">
      <c r="A17" s="709" t="str">
        <f>IF('Admin. Pending Problems'!A11 = "P", "P","")</f>
        <v>P</v>
      </c>
      <c r="B17" s="12" t="str">
        <f>IF('Admin. Pending Problems'!A11 = "F", "F","")</f>
        <v/>
      </c>
      <c r="C17" s="21"/>
      <c r="D17" s="21"/>
      <c r="E17" s="7">
        <v>8</v>
      </c>
      <c r="F17" s="668" t="s">
        <v>968</v>
      </c>
      <c r="G17" s="23">
        <v>40286</v>
      </c>
      <c r="H17" s="16"/>
      <c r="I17" s="16" t="s">
        <v>739</v>
      </c>
    </row>
    <row r="18" spans="1:9">
      <c r="A18" s="709" t="str">
        <f>IF('Admin. Manage Courses'!A15 = "P", "P","")</f>
        <v>P</v>
      </c>
      <c r="B18" s="12" t="str">
        <f>IF('Admin. Manage Courses'!A15 = "F", "F","")</f>
        <v/>
      </c>
      <c r="C18" s="21"/>
      <c r="D18" s="21"/>
      <c r="E18" s="7">
        <v>9</v>
      </c>
      <c r="F18" s="667" t="s">
        <v>963</v>
      </c>
      <c r="G18" s="23">
        <v>40286</v>
      </c>
      <c r="H18" s="16"/>
      <c r="I18" s="16" t="s">
        <v>740</v>
      </c>
    </row>
    <row r="19" spans="1:9">
      <c r="A19" s="709" t="str">
        <f>IF('Admin. Manage Sandbox'!A13 = "P", "P","")</f>
        <v>P</v>
      </c>
      <c r="B19" s="12" t="str">
        <f>IF('Admin. Manage Sandbox'!A13 = "F", "F","")</f>
        <v/>
      </c>
      <c r="C19" s="22"/>
      <c r="D19" s="22"/>
      <c r="E19" s="7">
        <v>10</v>
      </c>
      <c r="F19" s="667" t="s">
        <v>964</v>
      </c>
      <c r="G19" s="23">
        <v>40292</v>
      </c>
      <c r="H19" s="16"/>
      <c r="I19" s="16" t="s">
        <v>742</v>
      </c>
    </row>
    <row r="20" spans="1:9">
      <c r="A20" s="709" t="str">
        <f>IF('Admin. Manage Users'!A14 = "P", "P","")</f>
        <v>P</v>
      </c>
      <c r="B20" s="12" t="str">
        <f>IF('Admin. Manage Users'!A14 = "F", "F","")</f>
        <v/>
      </c>
      <c r="C20" s="22"/>
      <c r="D20" s="22"/>
      <c r="E20" s="7">
        <v>11</v>
      </c>
      <c r="F20" s="667" t="s">
        <v>965</v>
      </c>
      <c r="G20" s="23">
        <v>40286</v>
      </c>
      <c r="H20" s="16"/>
      <c r="I20" s="16" t="s">
        <v>743</v>
      </c>
    </row>
    <row r="21" spans="1:9">
      <c r="A21" s="709" t="str">
        <f>IF('Admin. Create C.C'!A36 = "P", "P","")</f>
        <v>P</v>
      </c>
      <c r="B21" s="12" t="str">
        <f>IF('Admin. Create C.C'!A36 = "F", "F","")</f>
        <v/>
      </c>
      <c r="C21" s="22"/>
      <c r="D21" s="22"/>
      <c r="E21" s="7">
        <v>12</v>
      </c>
      <c r="F21" s="668" t="s">
        <v>970</v>
      </c>
      <c r="G21" s="23">
        <v>40286</v>
      </c>
      <c r="H21" s="16"/>
      <c r="I21" s="16" t="s">
        <v>740</v>
      </c>
    </row>
    <row r="22" spans="1:9">
      <c r="A22" s="709" t="str">
        <f>IF('Admin. Create Faculty'!A36 = "P", "P","")</f>
        <v>P</v>
      </c>
      <c r="B22" s="12" t="str">
        <f>IF('Admin. Create Faculty'!A36 = "F", "F","")</f>
        <v/>
      </c>
      <c r="C22" s="22"/>
      <c r="D22" s="22"/>
      <c r="E22" s="7">
        <v>13</v>
      </c>
      <c r="F22" s="668" t="s">
        <v>971</v>
      </c>
      <c r="G22" s="23">
        <v>40286</v>
      </c>
      <c r="H22" s="16"/>
      <c r="I22" s="16" t="s">
        <v>739</v>
      </c>
    </row>
    <row r="23" spans="1:9">
      <c r="A23" s="709" t="str">
        <f>IF('Admin. Create Student'!A38 = "P", "P","")</f>
        <v>P</v>
      </c>
      <c r="B23" s="12" t="str">
        <f>IF('Admin. Create Student'!A38 = "F", "F","")</f>
        <v/>
      </c>
      <c r="C23" s="22"/>
      <c r="D23" s="22"/>
      <c r="E23" s="7">
        <v>14</v>
      </c>
      <c r="F23" s="668" t="s">
        <v>969</v>
      </c>
      <c r="G23" s="23">
        <v>40286</v>
      </c>
      <c r="H23" s="16"/>
      <c r="I23" s="16" t="s">
        <v>739</v>
      </c>
    </row>
    <row r="24" spans="1:9">
      <c r="A24" s="709" t="str">
        <f>IF('Admin. Create Problem'!A281 = "P", "P","")</f>
        <v>P</v>
      </c>
      <c r="B24" s="12" t="str">
        <f>IF('Admin. Create Problem'!A281 = "F", "F","")</f>
        <v/>
      </c>
      <c r="C24" s="22"/>
      <c r="D24" s="22"/>
      <c r="E24" s="7">
        <v>15</v>
      </c>
      <c r="F24" s="667" t="s">
        <v>966</v>
      </c>
      <c r="G24" s="23">
        <v>40292</v>
      </c>
      <c r="H24" s="16"/>
      <c r="I24" s="16" t="s">
        <v>744</v>
      </c>
    </row>
    <row r="25" spans="1:9" ht="51">
      <c r="A25" s="904" t="str">
        <f>IF('Admin. Create Problem Set'!A25 = "P", "P","")</f>
        <v/>
      </c>
      <c r="B25" s="903" t="str">
        <f>IF('Admin. Create Problem Set'!A25 = "F", "F","")</f>
        <v>F</v>
      </c>
      <c r="C25" s="22"/>
      <c r="D25" s="22"/>
      <c r="E25" s="7">
        <v>16</v>
      </c>
      <c r="F25" s="667" t="s">
        <v>967</v>
      </c>
      <c r="G25" s="23">
        <v>40292</v>
      </c>
      <c r="H25" s="16" t="s">
        <v>1319</v>
      </c>
      <c r="I25" s="16" t="s">
        <v>744</v>
      </c>
    </row>
    <row r="26" spans="1:9">
      <c r="A26" s="709" t="str">
        <f>IF('Admin. Edit Problem'!A282 = "P", "P","")</f>
        <v>P</v>
      </c>
      <c r="B26" s="12" t="str">
        <f>IF('Admin. Edit Problem'!A282 = "F", "F","")</f>
        <v/>
      </c>
      <c r="C26" s="22"/>
      <c r="D26" s="22"/>
      <c r="E26" s="7">
        <v>17</v>
      </c>
      <c r="F26" s="667" t="s">
        <v>1244</v>
      </c>
      <c r="G26" s="23">
        <v>40292</v>
      </c>
      <c r="H26" s="16"/>
      <c r="I26" s="16" t="s">
        <v>744</v>
      </c>
    </row>
    <row r="27" spans="1:9">
      <c r="A27" s="709" t="s">
        <v>955</v>
      </c>
      <c r="B27" s="904"/>
      <c r="C27" s="22"/>
      <c r="D27" s="22"/>
      <c r="E27" s="7">
        <v>18</v>
      </c>
      <c r="F27" s="667" t="s">
        <v>1245</v>
      </c>
      <c r="G27" s="23">
        <v>40292</v>
      </c>
      <c r="H27" s="16"/>
      <c r="I27" s="16" t="s">
        <v>744</v>
      </c>
    </row>
    <row r="28" spans="1:9">
      <c r="A28" s="709" t="str">
        <f>IF('Admin. Course-Section Page'!A18 = "P", "P","")</f>
        <v>P</v>
      </c>
      <c r="B28" s="12" t="str">
        <f>IF('Admin. Course-Section Page'!A18 = "F", "F","")</f>
        <v/>
      </c>
      <c r="C28" s="22"/>
      <c r="D28" s="22"/>
      <c r="E28" s="7">
        <v>19</v>
      </c>
      <c r="F28" s="668" t="s">
        <v>167</v>
      </c>
      <c r="G28" s="23">
        <v>40289</v>
      </c>
      <c r="H28" s="16"/>
      <c r="I28" s="16" t="s">
        <v>754</v>
      </c>
    </row>
    <row r="29" spans="1:9">
      <c r="A29" s="709" t="str">
        <f>IF('Admin. Gradebook'!A19 = "P", "P","")</f>
        <v>P</v>
      </c>
      <c r="B29" s="12" t="str">
        <f>IF('Admin. Gradebook'!A19 = "F", "F","")</f>
        <v/>
      </c>
      <c r="C29" s="22"/>
      <c r="D29" s="22"/>
      <c r="E29" s="7">
        <v>20</v>
      </c>
      <c r="F29" s="667" t="s">
        <v>165</v>
      </c>
      <c r="G29" s="23">
        <v>40289</v>
      </c>
      <c r="H29" s="16"/>
      <c r="I29" s="16" t="s">
        <v>739</v>
      </c>
    </row>
    <row r="30" spans="1:9">
      <c r="A30" s="709" t="str">
        <f>IF('Admin. Manage Assignments'!A17 = "P", "P","")</f>
        <v>P</v>
      </c>
      <c r="B30" s="12" t="str">
        <f>IF('Admin. Manage Assignments'!A17 = "F", "F","")</f>
        <v/>
      </c>
      <c r="C30" s="22"/>
      <c r="D30" s="22"/>
      <c r="E30" s="7">
        <v>21</v>
      </c>
      <c r="F30" s="667" t="s">
        <v>166</v>
      </c>
      <c r="G30" s="23">
        <v>40289</v>
      </c>
      <c r="H30" s="16"/>
      <c r="I30" s="16" t="s">
        <v>739</v>
      </c>
    </row>
    <row r="31" spans="1:9">
      <c r="A31" s="709" t="str">
        <f>IF('Admin. Create Announcement'!A17 = "P", "P","")</f>
        <v>P</v>
      </c>
      <c r="B31" s="12" t="str">
        <f>IF('Admin. Create Announcement'!A17 = "F", "F","")</f>
        <v/>
      </c>
      <c r="C31" s="22"/>
      <c r="D31" s="22"/>
      <c r="E31" s="7">
        <v>22</v>
      </c>
      <c r="F31" s="667" t="s">
        <v>170</v>
      </c>
      <c r="G31" s="23">
        <v>40289</v>
      </c>
      <c r="H31" s="16"/>
      <c r="I31" s="16" t="s">
        <v>739</v>
      </c>
    </row>
    <row r="32" spans="1:9">
      <c r="A32" s="709" t="str">
        <f>IF('Admin. Edit User Info'!A36 = "P", "P","")</f>
        <v>P</v>
      </c>
      <c r="B32" s="12" t="str">
        <f>IF('Admin. Edit User Info'!A36 = "F", "F","")</f>
        <v/>
      </c>
      <c r="C32" s="22"/>
      <c r="D32" s="22"/>
      <c r="E32" s="7">
        <v>23</v>
      </c>
      <c r="F32" s="667" t="s">
        <v>171</v>
      </c>
      <c r="G32" s="23">
        <v>40289</v>
      </c>
      <c r="H32" s="16"/>
      <c r="I32" s="16" t="s">
        <v>739</v>
      </c>
    </row>
    <row r="33" spans="1:9">
      <c r="A33" s="709" t="str">
        <f>IF('C.C. Welcome Page'!A20 = "P", "P","")</f>
        <v>P</v>
      </c>
      <c r="B33" s="12" t="str">
        <f>IF('C.C. Welcome Page'!A20 = "F", "F","")</f>
        <v/>
      </c>
      <c r="C33" s="22"/>
      <c r="D33" s="22"/>
      <c r="E33" s="7">
        <v>24</v>
      </c>
      <c r="F33" s="667" t="s">
        <v>172</v>
      </c>
      <c r="G33" s="23">
        <v>40289</v>
      </c>
      <c r="H33" s="16"/>
      <c r="I33" s="16" t="s">
        <v>755</v>
      </c>
    </row>
    <row r="34" spans="1:9">
      <c r="A34" s="709" t="str">
        <f>IF('C.C. Course-Section Page'!A18 = "P", "P","")</f>
        <v>P</v>
      </c>
      <c r="B34" s="12" t="str">
        <f>IF('C.C. Course-Section Page'!A18 = "F", "F","")</f>
        <v/>
      </c>
      <c r="C34" s="22"/>
      <c r="D34" s="22"/>
      <c r="E34" s="7">
        <v>25</v>
      </c>
      <c r="F34" s="667" t="s">
        <v>846</v>
      </c>
      <c r="G34" s="23">
        <v>40289</v>
      </c>
      <c r="H34" s="16"/>
      <c r="I34" s="16" t="s">
        <v>756</v>
      </c>
    </row>
    <row r="35" spans="1:9">
      <c r="A35" s="709" t="str">
        <f>IF('C.C. Create Faculty'!A36 = "P", "P","")</f>
        <v>P</v>
      </c>
      <c r="B35" s="12" t="str">
        <f>IF('C.C. Create Faculty'!A36 = "F", "F","")</f>
        <v/>
      </c>
      <c r="C35" s="22"/>
      <c r="D35" s="22"/>
      <c r="E35" s="7">
        <v>26</v>
      </c>
      <c r="F35" s="667" t="s">
        <v>840</v>
      </c>
      <c r="G35" s="23">
        <v>40289</v>
      </c>
      <c r="H35" s="16"/>
      <c r="I35" s="16" t="s">
        <v>739</v>
      </c>
    </row>
    <row r="36" spans="1:9">
      <c r="A36" s="709" t="str">
        <f>IF('C.C. Manage Pools'!A31 = "P", "P","")</f>
        <v>P</v>
      </c>
      <c r="B36" s="753" t="str">
        <f>IF('C.C. Manage Pools'!A31 = "F", "F","")</f>
        <v/>
      </c>
      <c r="C36" s="22"/>
      <c r="D36" s="22"/>
      <c r="E36" s="7">
        <v>27</v>
      </c>
      <c r="F36" s="667" t="s">
        <v>841</v>
      </c>
      <c r="G36" s="23">
        <v>40289</v>
      </c>
      <c r="H36" s="16"/>
      <c r="I36" s="16" t="s">
        <v>745</v>
      </c>
    </row>
    <row r="37" spans="1:9">
      <c r="A37" s="709" t="str">
        <f>IF('C.C. Manage Courses'!A13 = "P", "P","")</f>
        <v>P</v>
      </c>
      <c r="B37" s="12" t="str">
        <f>IF('C.C. Manage Courses'!A13 = "F", "F","")</f>
        <v/>
      </c>
      <c r="C37" s="22"/>
      <c r="D37" s="22"/>
      <c r="E37" s="7">
        <v>28</v>
      </c>
      <c r="F37" s="667" t="s">
        <v>842</v>
      </c>
      <c r="G37" s="23">
        <v>40289</v>
      </c>
      <c r="H37" s="16"/>
      <c r="I37" s="16" t="s">
        <v>739</v>
      </c>
    </row>
    <row r="38" spans="1:9">
      <c r="A38" s="709" t="str">
        <f>IF('C.C. Manage Sanbox'!A13 = "P", "P","")</f>
        <v>P</v>
      </c>
      <c r="B38" s="12" t="str">
        <f>IF('C.C. Manage Sanbox'!A13 = "F", "F","")</f>
        <v/>
      </c>
      <c r="C38" s="22"/>
      <c r="D38" s="22"/>
      <c r="E38" s="7">
        <v>29</v>
      </c>
      <c r="F38" s="667" t="s">
        <v>843</v>
      </c>
      <c r="G38" s="23">
        <v>40289</v>
      </c>
      <c r="H38" s="16"/>
      <c r="I38" s="16" t="s">
        <v>745</v>
      </c>
    </row>
    <row r="39" spans="1:9">
      <c r="A39" s="709" t="str">
        <f>IF('C.C. Create Problem'!A281 = "P", "P","")</f>
        <v>P</v>
      </c>
      <c r="B39" s="12" t="str">
        <f>IF('C.C. Create Problem'!A281 = "F", "F","")</f>
        <v/>
      </c>
      <c r="C39" s="22"/>
      <c r="D39" s="22"/>
      <c r="E39" s="7">
        <v>30</v>
      </c>
      <c r="F39" s="667" t="s">
        <v>844</v>
      </c>
      <c r="G39" s="23">
        <v>40289</v>
      </c>
      <c r="H39" s="16"/>
      <c r="I39" s="16" t="s">
        <v>749</v>
      </c>
    </row>
    <row r="40" spans="1:9">
      <c r="A40" s="709" t="str">
        <f>IF('C.C Create Problem Set'!A25 = "P", "P","")</f>
        <v>P</v>
      </c>
      <c r="B40" s="12" t="str">
        <f>IF('C.C Create Problem Set'!A25 = "F", "F","")</f>
        <v/>
      </c>
      <c r="C40" s="22"/>
      <c r="D40" s="22"/>
      <c r="E40" s="7">
        <v>31</v>
      </c>
      <c r="F40" s="667" t="s">
        <v>845</v>
      </c>
      <c r="G40" s="23">
        <v>40289</v>
      </c>
      <c r="H40" s="16"/>
      <c r="I40" s="16" t="s">
        <v>748</v>
      </c>
    </row>
    <row r="41" spans="1:9">
      <c r="A41" s="709" t="str">
        <f>IF('C.C. Edit Problem'!A282 = "P", "P","")</f>
        <v>P</v>
      </c>
      <c r="B41" s="12" t="str">
        <f>IF('C.C. Edit Problem'!A282 = "F", "F","")</f>
        <v/>
      </c>
      <c r="C41" s="22"/>
      <c r="D41" s="22"/>
      <c r="E41" s="7">
        <v>32</v>
      </c>
      <c r="F41" s="667" t="s">
        <v>90</v>
      </c>
      <c r="G41" s="23">
        <v>40289</v>
      </c>
      <c r="H41" s="16"/>
      <c r="I41" s="16" t="s">
        <v>749</v>
      </c>
    </row>
    <row r="42" spans="1:9">
      <c r="A42" s="709" t="str">
        <f>IF('C.C. Edit Problem Set'!A26 = "P", "P","")</f>
        <v>P</v>
      </c>
      <c r="B42" s="12" t="str">
        <f>IF('C.C. Edit Problem Set'!A26 = "F", "F","")</f>
        <v/>
      </c>
      <c r="C42" s="22"/>
      <c r="D42" s="22"/>
      <c r="E42" s="7">
        <v>33</v>
      </c>
      <c r="F42" s="667" t="s">
        <v>91</v>
      </c>
      <c r="G42" s="23">
        <v>40289</v>
      </c>
      <c r="H42" s="16"/>
      <c r="I42" s="16" t="s">
        <v>748</v>
      </c>
    </row>
    <row r="43" spans="1:9">
      <c r="A43" s="709" t="str">
        <f>IF('C.C. Create Announcement'!A17 = "P", "P","")</f>
        <v>P</v>
      </c>
      <c r="B43" s="12" t="str">
        <f>IF('C.C. Create Announcement'!A17 = "F", "F","")</f>
        <v/>
      </c>
      <c r="C43" s="22"/>
      <c r="D43" s="22"/>
      <c r="E43" s="7">
        <v>34</v>
      </c>
      <c r="F43" s="667" t="s">
        <v>878</v>
      </c>
      <c r="G43" s="23">
        <v>40289</v>
      </c>
      <c r="H43" s="16"/>
      <c r="I43" s="16" t="s">
        <v>739</v>
      </c>
    </row>
    <row r="44" spans="1:9">
      <c r="A44" s="709" t="str">
        <f>IF('C.C. Gradebook'!A19 = "P", "P","")</f>
        <v>P</v>
      </c>
      <c r="B44" s="12" t="str">
        <f>IF('C.C. Gradebook'!A19 = "F", "F","")</f>
        <v/>
      </c>
      <c r="C44" s="22"/>
      <c r="D44" s="22"/>
      <c r="E44" s="7">
        <v>35</v>
      </c>
      <c r="F44" s="667" t="s">
        <v>354</v>
      </c>
      <c r="G44" s="23">
        <v>40289</v>
      </c>
      <c r="H44" s="16"/>
      <c r="I44" s="16" t="s">
        <v>739</v>
      </c>
    </row>
    <row r="45" spans="1:9">
      <c r="A45" s="709" t="str">
        <f>IF('C.C. Manage Assignments'!A17 = "P", "P","")</f>
        <v>P</v>
      </c>
      <c r="B45" s="12" t="str">
        <f>IF('C.C. Manage Assignments'!A17 = "F", "F","")</f>
        <v/>
      </c>
      <c r="C45" s="22"/>
      <c r="D45" s="22"/>
      <c r="E45" s="7">
        <v>36</v>
      </c>
      <c r="F45" s="667" t="s">
        <v>697</v>
      </c>
      <c r="G45" s="23">
        <v>40289</v>
      </c>
      <c r="H45" s="16"/>
      <c r="I45" s="16" t="s">
        <v>739</v>
      </c>
    </row>
    <row r="46" spans="1:9">
      <c r="A46" s="709" t="str">
        <f>IF('Faculty Welcome Page'!A12 = "P", "P","")</f>
        <v>P</v>
      </c>
      <c r="B46" s="12" t="str">
        <f>IF('Faculty Welcome Page'!A12 = "F", "F","")</f>
        <v/>
      </c>
      <c r="C46" s="22"/>
      <c r="D46" s="22"/>
      <c r="E46" s="7">
        <v>37</v>
      </c>
      <c r="F46" s="668" t="s">
        <v>973</v>
      </c>
      <c r="G46" s="23">
        <v>40289</v>
      </c>
      <c r="H46" s="16"/>
      <c r="I46" s="16" t="s">
        <v>757</v>
      </c>
    </row>
    <row r="47" spans="1:9">
      <c r="A47" s="709" t="str">
        <f>IF('Faculty Course-Section Page'!A18 = "P", "P","")</f>
        <v>P</v>
      </c>
      <c r="B47" s="12" t="str">
        <f>IF('Faculty Course-Section Page'!A18 = "F", "F","")</f>
        <v/>
      </c>
      <c r="C47" s="22"/>
      <c r="D47" s="22"/>
      <c r="E47" s="7">
        <v>38</v>
      </c>
      <c r="F47" s="668" t="s">
        <v>169</v>
      </c>
      <c r="G47" s="23">
        <v>40289</v>
      </c>
      <c r="H47" s="16"/>
      <c r="I47" s="16" t="s">
        <v>758</v>
      </c>
    </row>
    <row r="48" spans="1:9">
      <c r="A48" s="709" t="str">
        <f>IF('Faculty Gradebook'!A19 = "P", "P","")</f>
        <v>P</v>
      </c>
      <c r="B48" s="12" t="str">
        <f>IF('Faculty Gradebook'!A19 = "F", "F","")</f>
        <v/>
      </c>
      <c r="C48" s="22"/>
      <c r="D48" s="22"/>
      <c r="E48" s="7">
        <v>39</v>
      </c>
      <c r="F48" s="668" t="s">
        <v>974</v>
      </c>
      <c r="G48" s="23">
        <v>40289</v>
      </c>
      <c r="H48" s="16"/>
      <c r="I48" s="16" t="s">
        <v>739</v>
      </c>
    </row>
    <row r="49" spans="1:9">
      <c r="A49" s="709" t="str">
        <f>IF('Faculty Manage Assignments'!A17 = "P", "P","")</f>
        <v>P</v>
      </c>
      <c r="B49" s="12" t="str">
        <f>IF('Faculty Manage Assignments'!A17 = "F", "F","")</f>
        <v/>
      </c>
      <c r="C49" s="624"/>
      <c r="D49" s="624"/>
      <c r="E49" s="7">
        <v>40</v>
      </c>
      <c r="F49" s="668" t="s">
        <v>698</v>
      </c>
      <c r="G49" s="23">
        <v>40289</v>
      </c>
      <c r="H49" s="8"/>
      <c r="I49" s="16" t="s">
        <v>739</v>
      </c>
    </row>
    <row r="50" spans="1:9">
      <c r="A50" s="709" t="str">
        <f>IF('Faculty Create Problem'!A281 = "P", "P","")</f>
        <v>P</v>
      </c>
      <c r="B50" s="12" t="str">
        <f>IF('Faculty Create Problem'!A281 = "F", "F","")</f>
        <v/>
      </c>
      <c r="C50" s="624"/>
      <c r="D50" s="624"/>
      <c r="E50" s="7">
        <v>41</v>
      </c>
      <c r="F50" s="668" t="s">
        <v>975</v>
      </c>
      <c r="G50" s="23">
        <v>40289</v>
      </c>
      <c r="H50" s="8"/>
      <c r="I50" s="16" t="s">
        <v>746</v>
      </c>
    </row>
    <row r="51" spans="1:9">
      <c r="A51" s="754" t="str">
        <f>IF('Faculty Create Problem Set'!A25 = "P", "P","")</f>
        <v>P</v>
      </c>
      <c r="B51" s="674" t="str">
        <f>IF('Faculty Create Problem Set'!A25 = "F", "F","")</f>
        <v/>
      </c>
      <c r="C51" s="651"/>
      <c r="D51" s="651"/>
      <c r="E51" s="652">
        <v>42</v>
      </c>
      <c r="F51" s="667" t="s">
        <v>976</v>
      </c>
      <c r="G51" s="23">
        <v>40289</v>
      </c>
      <c r="H51" s="650"/>
      <c r="I51" s="16" t="s">
        <v>747</v>
      </c>
    </row>
    <row r="52" spans="1:9">
      <c r="A52" s="709" t="str">
        <f>IF('Faculty Edit Problem'!A282 = "P", "P","")</f>
        <v>P</v>
      </c>
      <c r="B52" s="12" t="str">
        <f>IF('Faculty Edit Problem'!A282 = "F", "F","")</f>
        <v/>
      </c>
      <c r="C52" s="624"/>
      <c r="D52" s="624"/>
      <c r="E52" s="7">
        <v>43</v>
      </c>
      <c r="F52" s="667" t="s">
        <v>128</v>
      </c>
      <c r="G52" s="23">
        <v>40289</v>
      </c>
      <c r="H52" s="8"/>
      <c r="I52" s="16" t="s">
        <v>746</v>
      </c>
    </row>
    <row r="53" spans="1:9">
      <c r="A53" s="709" t="str">
        <f>IF('Faculty Edit Problem Set'!A26 = "P", "P","")</f>
        <v>P</v>
      </c>
      <c r="B53" s="12" t="str">
        <f>IF('Faculty Edit Problem Set'!A26 = "F", "F","")</f>
        <v/>
      </c>
      <c r="C53" s="624"/>
      <c r="D53" s="624"/>
      <c r="E53" s="7">
        <v>44</v>
      </c>
      <c r="F53" s="669" t="s">
        <v>129</v>
      </c>
      <c r="G53" s="23">
        <v>40289</v>
      </c>
      <c r="H53" s="8"/>
      <c r="I53" s="16" t="s">
        <v>747</v>
      </c>
    </row>
    <row r="54" spans="1:9">
      <c r="A54" s="709" t="str">
        <f>IF('Faculty Manage Pools'!A27 = "P", "P","")</f>
        <v>P</v>
      </c>
      <c r="B54" s="753" t="str">
        <f>IF('Faculty Manage Pools'!A27 = "F", "F","")</f>
        <v/>
      </c>
      <c r="C54" s="624"/>
      <c r="D54" s="624"/>
      <c r="E54" s="7">
        <v>45</v>
      </c>
      <c r="F54" s="667" t="s">
        <v>977</v>
      </c>
      <c r="G54" s="23">
        <v>40289</v>
      </c>
      <c r="H54" s="8"/>
      <c r="I54" s="16" t="s">
        <v>750</v>
      </c>
    </row>
    <row r="55" spans="1:9">
      <c r="A55" s="709" t="str">
        <f>IF('Faculty Manage Sandbox'!A13 = "P", "P","")</f>
        <v>P</v>
      </c>
      <c r="B55" s="12" t="str">
        <f>IF('Faculty Manage Sandbox'!A13 = "F", "F","")</f>
        <v/>
      </c>
      <c r="C55" s="624"/>
      <c r="D55" s="624"/>
      <c r="E55" s="7">
        <v>46</v>
      </c>
      <c r="F55" s="667" t="s">
        <v>978</v>
      </c>
      <c r="G55" s="23">
        <v>40289</v>
      </c>
      <c r="H55" s="8"/>
      <c r="I55" s="16" t="s">
        <v>751</v>
      </c>
    </row>
    <row r="56" spans="1:9">
      <c r="A56" s="709" t="str">
        <f>IF('Faculty Create Announcement'!A17 = "P", "P","")</f>
        <v>P</v>
      </c>
      <c r="B56" s="12" t="str">
        <f>IF('Faculty Create Announcement'!A17 = "F", "F","")</f>
        <v/>
      </c>
      <c r="C56" s="624"/>
      <c r="D56" s="624"/>
      <c r="E56" s="7">
        <v>47</v>
      </c>
      <c r="F56" s="667" t="s">
        <v>879</v>
      </c>
      <c r="G56" s="23">
        <v>40289</v>
      </c>
      <c r="H56" s="8"/>
      <c r="I56" s="16" t="s">
        <v>739</v>
      </c>
    </row>
    <row r="57" spans="1:9">
      <c r="A57" s="709" t="str">
        <f>IF('Student Welcome Page'!A15 = "P", "P","")</f>
        <v>P</v>
      </c>
      <c r="B57" s="12" t="str">
        <f>IF('Student Welcome Page'!A15 = "F", "F","")</f>
        <v/>
      </c>
      <c r="C57" s="624"/>
      <c r="D57" s="624"/>
      <c r="E57" s="7">
        <v>48</v>
      </c>
      <c r="F57" s="667" t="s">
        <v>979</v>
      </c>
      <c r="G57" s="23">
        <v>40289</v>
      </c>
      <c r="H57" s="8"/>
      <c r="I57" s="16" t="s">
        <v>752</v>
      </c>
    </row>
    <row r="58" spans="1:9">
      <c r="A58" s="709" t="str">
        <f>IF('Student Course-Section Page'!A12 = "P", "P","")</f>
        <v>P</v>
      </c>
      <c r="B58" s="12" t="str">
        <f>IF('Student Course-Section Page'!A12 = "F", "F","")</f>
        <v/>
      </c>
      <c r="C58" s="624"/>
      <c r="D58" s="624"/>
      <c r="E58" s="7">
        <v>49</v>
      </c>
      <c r="F58" s="667" t="s">
        <v>168</v>
      </c>
      <c r="G58" s="23">
        <v>40289</v>
      </c>
      <c r="H58" s="8"/>
      <c r="I58" s="16" t="s">
        <v>752</v>
      </c>
    </row>
    <row r="59" spans="1:9">
      <c r="A59" s="709" t="str">
        <f>IF('Student Gradebook'!A12 = "P", "P","")</f>
        <v>P</v>
      </c>
      <c r="B59" s="12" t="str">
        <f>IF('Student Gradebook'!A12 = "F", "F","")</f>
        <v/>
      </c>
      <c r="C59" s="624"/>
      <c r="D59" s="624"/>
      <c r="E59" s="7">
        <v>50</v>
      </c>
      <c r="F59" s="667" t="s">
        <v>980</v>
      </c>
      <c r="G59" s="23">
        <v>40289</v>
      </c>
      <c r="H59" s="8"/>
      <c r="I59" s="16" t="s">
        <v>739</v>
      </c>
    </row>
    <row r="60" spans="1:9">
      <c r="A60" s="709" t="str">
        <f>IF('Student Answer Problem'!A21 = "P", "P","")</f>
        <v>P</v>
      </c>
      <c r="B60" s="12" t="str">
        <f>IF('Student Answer Problem'!A21 = "F", "F","")</f>
        <v/>
      </c>
      <c r="C60" s="624"/>
      <c r="D60" s="624"/>
      <c r="E60" s="7">
        <v>51</v>
      </c>
      <c r="F60" s="667" t="s">
        <v>981</v>
      </c>
      <c r="G60" s="23">
        <v>40289</v>
      </c>
      <c r="H60" s="8"/>
      <c r="I60" s="16" t="s">
        <v>739</v>
      </c>
    </row>
    <row r="61" spans="1:9">
      <c r="A61" s="754" t="str">
        <f>IF('Student Problem Set'!A15 = "P", "P","")</f>
        <v>P</v>
      </c>
      <c r="B61" s="674" t="str">
        <f>IF('Student Problem Set'!A15 = "F", "F","")</f>
        <v/>
      </c>
      <c r="C61" s="651"/>
      <c r="D61" s="651"/>
      <c r="E61" s="652">
        <v>52</v>
      </c>
      <c r="F61" s="669" t="s">
        <v>982</v>
      </c>
      <c r="G61" s="23">
        <v>40289</v>
      </c>
      <c r="H61" s="650"/>
      <c r="I61" s="16" t="s">
        <v>759</v>
      </c>
    </row>
    <row r="62" spans="1:9" ht="15.75" thickBot="1">
      <c r="A62" s="760" t="str">
        <f>IF('Student Edit Profile'!A38 = "P", "P","")</f>
        <v>P</v>
      </c>
      <c r="B62" s="787" t="str">
        <f>IF('Student Edit Profile'!A38 = "F", "F","")</f>
        <v/>
      </c>
      <c r="C62" s="625"/>
      <c r="D62" s="625"/>
      <c r="E62" s="9">
        <v>53</v>
      </c>
      <c r="F62" s="670" t="s">
        <v>983</v>
      </c>
      <c r="G62" s="23">
        <v>40289</v>
      </c>
      <c r="H62" s="10"/>
      <c r="I62" s="18" t="s">
        <v>739</v>
      </c>
    </row>
    <row r="63" spans="1:9">
      <c r="A63" s="1"/>
      <c r="B63" s="19"/>
      <c r="C63" s="19"/>
      <c r="D63" s="19"/>
      <c r="E63" s="648"/>
      <c r="F63" s="649"/>
      <c r="G63" s="1"/>
      <c r="H63" s="1"/>
      <c r="I63" s="1"/>
    </row>
    <row r="64" spans="1:9">
      <c r="A64" s="675">
        <f>COUNTIF(A10:A62,"=P")</f>
        <v>51</v>
      </c>
      <c r="B64" s="25">
        <f>COUNTIF(B10:B62,"=F")</f>
        <v>2</v>
      </c>
      <c r="C64" s="25"/>
      <c r="D64" s="25"/>
      <c r="E64" s="2"/>
      <c r="F64" s="649"/>
      <c r="G64" s="2"/>
      <c r="H64" s="2"/>
      <c r="I64" s="2"/>
    </row>
    <row r="65" spans="1:7">
      <c r="F65" s="649"/>
    </row>
    <row r="66" spans="1:7">
      <c r="F66" s="1"/>
    </row>
    <row r="67" spans="1:7">
      <c r="A67" s="24">
        <f>+A64/53</f>
        <v>0.96226415094339623</v>
      </c>
      <c r="B67" s="25" t="s">
        <v>760</v>
      </c>
      <c r="C67" s="25"/>
      <c r="D67" s="25"/>
      <c r="E67" s="2"/>
      <c r="F67" s="649"/>
      <c r="G67" s="2"/>
    </row>
    <row r="68" spans="1:7">
      <c r="F68" s="1"/>
    </row>
    <row r="69" spans="1:7">
      <c r="F69" s="1"/>
    </row>
    <row r="70" spans="1:7">
      <c r="F70" s="1"/>
    </row>
    <row r="71" spans="1:7">
      <c r="F71" s="1"/>
    </row>
    <row r="72" spans="1:7">
      <c r="F72" s="1"/>
    </row>
    <row r="73" spans="1:7">
      <c r="F73" s="1"/>
    </row>
    <row r="74" spans="1:7">
      <c r="F74" s="1"/>
    </row>
    <row r="75" spans="1:7">
      <c r="F75" s="1"/>
    </row>
    <row r="76" spans="1:7">
      <c r="F76" s="1"/>
    </row>
    <row r="77" spans="1:7">
      <c r="F77" s="1"/>
    </row>
    <row r="78" spans="1:7">
      <c r="F78" s="1"/>
    </row>
    <row r="79" spans="1:7">
      <c r="F79" s="1"/>
    </row>
    <row r="80" spans="1:7">
      <c r="F80" s="2"/>
    </row>
  </sheetData>
  <mergeCells count="1">
    <mergeCell ref="A9:B9"/>
  </mergeCells>
  <phoneticPr fontId="10" type="noConversion"/>
  <hyperlinks>
    <hyperlink ref="F10" location="'Header Subtest'!A1" display="Header Subtest"/>
    <hyperlink ref="F11" location="'Footer Subtest'!A1" display="Footer Subtest"/>
    <hyperlink ref="F12" location="'Announcements Subtest'!A1" display="Announcements Subtest"/>
    <hyperlink ref="F13" location="'Log In'!A1" display="Log In"/>
    <hyperlink ref="F14" location="Register!A1" display="Register"/>
    <hyperlink ref="F15" location="'Admin. Welcome Page'!A1" display="Admin. Welcome Page"/>
    <hyperlink ref="F16" location="'Admin. Manage Pools'!A1" display="Admin. Manage Pools"/>
    <hyperlink ref="F17" location="'Admin. Pending Problems'!A1" display="Admin. Pending Problems"/>
    <hyperlink ref="F18" location="'Admin. Manage Courses'!A1" display="Admin. Manage Courses"/>
    <hyperlink ref="F19" location="'Admin. Manage Sandbox'!A1" display="Admin. Manage Sandbox"/>
    <hyperlink ref="F20" location="'Admin. Manage Users'!A1" display="Admin. Manage Users"/>
    <hyperlink ref="F21" location="'Admin. Create C.C'!A1" display="Admin. Create C.C."/>
    <hyperlink ref="F22" location="'Admin. Create Faculty'!A1" display="Admin. Create Faculty"/>
    <hyperlink ref="F23" location="'Admin. Create Student'!A1" display="Admin. Create Student"/>
    <hyperlink ref="F24" location="'Admin. Create Problem'!A1" display="Admin. Create Problem"/>
    <hyperlink ref="F25" location="'Admin. Create Problem Set'!A1" display="Admin. Create Problem Set"/>
    <hyperlink ref="F26" location="'Admin. Edit Problem'!A1" display="Admin. Edit Problem"/>
    <hyperlink ref="F27" location="'Admin. Edit Problem Set'!A1" display="Admin. Edit Problem Set"/>
    <hyperlink ref="F28" location="'Admin. Course-Section Page'!A1" display="Admin. Course-Section Page"/>
    <hyperlink ref="F29" location="'Admin. Gradebook'!A1" display="Admin. Gradebook"/>
    <hyperlink ref="F30" location="'Admin. Manage Assignments'!A1" display="Admin. Manage Assignments"/>
    <hyperlink ref="F31" location="'Admin. Create Announcement'!A1" display="Admin. Create Announcment"/>
    <hyperlink ref="F32" location="'Admin. Edit User Info'!A1" display="Admin. Edit User Info"/>
    <hyperlink ref="F33" location="'C.C. Welcome Page'!A1" display="C.C. Welcome Page"/>
    <hyperlink ref="F34" location="'C.C. Course-Section Page'!A1" display="C.C. Course-Section Page"/>
    <hyperlink ref="F35" location="'C.C. Create Faculty'!A1" display="C.C. Create Faculty"/>
    <hyperlink ref="F36" location="'C.C. Manage Pools'!A1" display="C.C. Manage Pools"/>
    <hyperlink ref="F37" location="'C.C. Manage Courses'!A1" display="C.C. Manage Courses"/>
    <hyperlink ref="F38" location="'C.C. Manage Sanbox'!A1" display="C.C. Manage Sandbox"/>
    <hyperlink ref="F39" location="'C.C. Create Problem'!A1" display="C.C. Create Problem"/>
    <hyperlink ref="F40" location="'C.C Create Problem Set'!A1" display="C.C. Create Problem Set"/>
    <hyperlink ref="F41" location="'C.C. Edit Problem'!A1" display="C.C. Edit Problem"/>
    <hyperlink ref="F42" location="'C.C. Edit Problem Set'!A1" display="C.C. Edit Problem Set"/>
    <hyperlink ref="F43" location="'C.C. Create Announcement'!A1" display="C.C. Create Announcement"/>
    <hyperlink ref="F44" location="'C.C. Gradebook'!A1" display="C.C. Gradebook"/>
    <hyperlink ref="F45" location="'C.C. Manage Assignments'!A1" display="C.C. Manage Assigments"/>
    <hyperlink ref="F46" location="'Faculty Welcome Page'!A1" display="Faculty Welcome Page"/>
    <hyperlink ref="F47" location="'Faculty Course-Section Page'!A1" display="Faculty Course-Section Page"/>
    <hyperlink ref="F48" location="'Faculty Gradebook'!A1" display="Faculty Gradebook"/>
    <hyperlink ref="F49" location="'Faculty Manage Assignments'!A1" display="Faculty Manage Assigments"/>
    <hyperlink ref="F50" location="'Faculty Create Problem'!A1" display="Faculty Create Problem"/>
    <hyperlink ref="F51" location="'Faculty Create Problem Set'!A1" display="Faculty Create Problem Set"/>
    <hyperlink ref="F52" location="'Faculty Edit Problem'!A1" display="Faculty Edit Problem"/>
    <hyperlink ref="F53" location="'Faculty Edit Problem Set'!A1" display="Faculty Edit Problem Set"/>
    <hyperlink ref="F54" location="'Faculty Manage Pools'!A1" display="Faculty Manage Pools"/>
    <hyperlink ref="F55" location="'Faculty Manage Sandbox'!A1" display="Faculty Manage Sandbox"/>
    <hyperlink ref="F56" location="'Faculty Create Announcement'!A1" display="Faculty Create Announcement"/>
    <hyperlink ref="F57" location="'Student Welcome Page'!A1" display="Student Welcome Page"/>
    <hyperlink ref="F58" location="'Student Course-Section Page'!A1" display="Student Course-Section Page"/>
    <hyperlink ref="F59" location="'Student Gradebook'!A1" display="Student Gradebook"/>
    <hyperlink ref="F60" location="'Student Answer Problem'!A1" display="Student Answer Problem"/>
    <hyperlink ref="F61" location="'Student Problem Set'!A1" display="Student Problem Set Page"/>
    <hyperlink ref="F62" location="'Student Edit Profile'!A1" display="Student Edit Profile"/>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dimension ref="A1:K18"/>
  <sheetViews>
    <sheetView topLeftCell="A16" zoomScaleNormal="100" workbookViewId="0">
      <selection activeCell="H9" sqref="H9:H14"/>
    </sheetView>
  </sheetViews>
  <sheetFormatPr defaultRowHeight="15"/>
  <cols>
    <col min="3" max="3" width="11.85546875" customWidth="1"/>
    <col min="4" max="4" width="10.7109375" customWidth="1"/>
    <col min="5" max="5" width="20" customWidth="1"/>
    <col min="6" max="6" width="10.7109375" customWidth="1"/>
    <col min="7" max="7" width="16.28515625" customWidth="1"/>
    <col min="8" max="8" width="12.42578125" customWidth="1"/>
    <col min="9" max="9" width="11.85546875" customWidth="1"/>
  </cols>
  <sheetData>
    <row r="1" spans="1:11">
      <c r="A1" s="258" t="s">
        <v>215</v>
      </c>
      <c r="B1" s="259"/>
      <c r="C1" s="259"/>
      <c r="D1" s="259"/>
      <c r="E1" s="259"/>
      <c r="F1" s="259"/>
      <c r="G1" s="259"/>
      <c r="H1" s="259"/>
      <c r="I1" s="259"/>
      <c r="J1" s="259"/>
      <c r="K1" s="259"/>
    </row>
    <row r="2" spans="1:11">
      <c r="A2" s="256" t="s">
        <v>1270</v>
      </c>
      <c r="B2" s="832" t="s">
        <v>217</v>
      </c>
      <c r="C2" s="832"/>
      <c r="D2" s="832"/>
      <c r="E2" s="832"/>
      <c r="F2" s="832"/>
      <c r="G2" s="832"/>
      <c r="H2" s="832"/>
      <c r="I2" s="832"/>
      <c r="J2" s="832"/>
      <c r="K2" s="832"/>
    </row>
    <row r="3" spans="1:11">
      <c r="A3" s="833" t="s">
        <v>685</v>
      </c>
      <c r="B3" s="833"/>
      <c r="C3" s="833"/>
      <c r="D3" s="833"/>
      <c r="E3" s="833"/>
      <c r="F3" s="833"/>
      <c r="G3" s="833"/>
      <c r="H3" s="833"/>
      <c r="I3" s="833"/>
      <c r="J3" s="833"/>
      <c r="K3" s="833"/>
    </row>
    <row r="4" spans="1:11" ht="15.75" thickBot="1">
      <c r="A4" s="833"/>
      <c r="B4" s="833"/>
      <c r="C4" s="833"/>
      <c r="D4" s="833"/>
      <c r="E4" s="833"/>
      <c r="F4" s="833"/>
      <c r="G4" s="833"/>
      <c r="H4" s="833"/>
      <c r="I4" s="833"/>
      <c r="J4" s="833"/>
      <c r="K4" s="833"/>
    </row>
    <row r="5" spans="1:11" ht="15.75" thickBot="1">
      <c r="A5" s="261"/>
      <c r="B5" s="834" t="s">
        <v>987</v>
      </c>
      <c r="C5" s="835"/>
      <c r="D5" s="262"/>
      <c r="E5" s="262"/>
      <c r="F5" s="262"/>
      <c r="G5" s="262"/>
      <c r="H5" s="262"/>
      <c r="I5" s="262"/>
      <c r="J5" s="262"/>
      <c r="K5" s="254"/>
    </row>
    <row r="6" spans="1:11" ht="38.25">
      <c r="A6" s="276" t="s">
        <v>948</v>
      </c>
      <c r="B6" s="260" t="s">
        <v>988</v>
      </c>
      <c r="C6" s="260" t="s">
        <v>989</v>
      </c>
      <c r="D6" s="260" t="s">
        <v>990</v>
      </c>
      <c r="E6" s="260" t="s">
        <v>991</v>
      </c>
      <c r="F6" s="260" t="s">
        <v>992</v>
      </c>
      <c r="G6" s="260" t="s">
        <v>993</v>
      </c>
      <c r="H6" s="260" t="s">
        <v>994</v>
      </c>
      <c r="I6" s="260" t="s">
        <v>995</v>
      </c>
      <c r="J6" s="260" t="s">
        <v>996</v>
      </c>
      <c r="K6" s="260" t="s">
        <v>997</v>
      </c>
    </row>
    <row r="7" spans="1:11" ht="25.5">
      <c r="A7" s="707" t="s">
        <v>955</v>
      </c>
      <c r="B7" s="270">
        <v>9.0009999999999994</v>
      </c>
      <c r="C7" s="267" t="s">
        <v>958</v>
      </c>
      <c r="D7" s="268"/>
      <c r="E7" s="268"/>
      <c r="F7" s="268"/>
      <c r="G7" s="268"/>
      <c r="H7" s="268"/>
      <c r="I7" s="268"/>
      <c r="J7" s="706" t="s">
        <v>761</v>
      </c>
      <c r="K7" s="271">
        <v>40286</v>
      </c>
    </row>
    <row r="8" spans="1:11" ht="25.5">
      <c r="A8" s="707" t="s">
        <v>955</v>
      </c>
      <c r="B8" s="270">
        <v>9.0020000000000007</v>
      </c>
      <c r="C8" s="267" t="s">
        <v>959</v>
      </c>
      <c r="D8" s="268"/>
      <c r="E8" s="268"/>
      <c r="F8" s="268"/>
      <c r="G8" s="268"/>
      <c r="H8" s="268"/>
      <c r="I8" s="268"/>
      <c r="J8" s="706" t="s">
        <v>761</v>
      </c>
      <c r="K8" s="271">
        <v>40286</v>
      </c>
    </row>
    <row r="9" spans="1:11" ht="76.5">
      <c r="A9" s="707" t="s">
        <v>955</v>
      </c>
      <c r="B9" s="270">
        <v>9.0030000000000001</v>
      </c>
      <c r="C9" s="267" t="s">
        <v>1247</v>
      </c>
      <c r="D9" s="267" t="s">
        <v>1248</v>
      </c>
      <c r="E9" s="267" t="s">
        <v>1249</v>
      </c>
      <c r="F9" s="267" t="s">
        <v>479</v>
      </c>
      <c r="G9" s="267" t="s">
        <v>1250</v>
      </c>
      <c r="H9" s="267" t="s">
        <v>1250</v>
      </c>
      <c r="I9" s="268"/>
      <c r="J9" s="706" t="s">
        <v>761</v>
      </c>
      <c r="K9" s="271">
        <v>40286</v>
      </c>
    </row>
    <row r="10" spans="1:11" ht="76.5">
      <c r="A10" s="707" t="s">
        <v>955</v>
      </c>
      <c r="B10" s="270">
        <v>9.0039999999999996</v>
      </c>
      <c r="C10" s="267" t="s">
        <v>1251</v>
      </c>
      <c r="D10" s="267" t="s">
        <v>1252</v>
      </c>
      <c r="E10" s="267" t="s">
        <v>1253</v>
      </c>
      <c r="F10" s="267" t="s">
        <v>479</v>
      </c>
      <c r="G10" s="267" t="s">
        <v>1254</v>
      </c>
      <c r="H10" s="267" t="s">
        <v>1254</v>
      </c>
      <c r="I10" s="268"/>
      <c r="J10" s="706" t="s">
        <v>761</v>
      </c>
      <c r="K10" s="271">
        <v>40286</v>
      </c>
    </row>
    <row r="11" spans="1:11" ht="76.5">
      <c r="A11" s="707" t="s">
        <v>955</v>
      </c>
      <c r="B11" s="270">
        <v>9.0050000000000008</v>
      </c>
      <c r="C11" s="267" t="s">
        <v>1255</v>
      </c>
      <c r="D11" s="267" t="s">
        <v>1256</v>
      </c>
      <c r="E11" s="267" t="s">
        <v>1257</v>
      </c>
      <c r="F11" s="267" t="s">
        <v>479</v>
      </c>
      <c r="G11" s="267" t="s">
        <v>1258</v>
      </c>
      <c r="H11" s="267" t="s">
        <v>1258</v>
      </c>
      <c r="I11" s="268"/>
      <c r="J11" s="706" t="s">
        <v>761</v>
      </c>
      <c r="K11" s="271">
        <v>40286</v>
      </c>
    </row>
    <row r="12" spans="1:11" ht="76.5">
      <c r="A12" s="707" t="s">
        <v>955</v>
      </c>
      <c r="B12" s="270">
        <v>9.0060000000000002</v>
      </c>
      <c r="C12" s="267" t="s">
        <v>1259</v>
      </c>
      <c r="D12" s="267" t="s">
        <v>1260</v>
      </c>
      <c r="E12" s="267" t="s">
        <v>1261</v>
      </c>
      <c r="F12" s="267" t="s">
        <v>479</v>
      </c>
      <c r="G12" s="267" t="s">
        <v>1262</v>
      </c>
      <c r="H12" s="267" t="s">
        <v>1262</v>
      </c>
      <c r="I12" s="268"/>
      <c r="J12" s="706" t="s">
        <v>761</v>
      </c>
      <c r="K12" s="271">
        <v>40286</v>
      </c>
    </row>
    <row r="13" spans="1:11" ht="191.25">
      <c r="A13" s="707" t="s">
        <v>955</v>
      </c>
      <c r="B13" s="270">
        <v>9.0069999999999997</v>
      </c>
      <c r="C13" s="267" t="s">
        <v>1263</v>
      </c>
      <c r="D13" s="267" t="s">
        <v>1264</v>
      </c>
      <c r="E13" s="267" t="s">
        <v>1265</v>
      </c>
      <c r="F13" s="267" t="s">
        <v>479</v>
      </c>
      <c r="G13" s="267" t="s">
        <v>1266</v>
      </c>
      <c r="H13" s="267" t="s">
        <v>1266</v>
      </c>
      <c r="I13" s="268"/>
      <c r="J13" s="706" t="s">
        <v>761</v>
      </c>
      <c r="K13" s="271">
        <v>40286</v>
      </c>
    </row>
    <row r="14" spans="1:11" ht="192" thickBot="1">
      <c r="A14" s="707" t="s">
        <v>955</v>
      </c>
      <c r="B14" s="270">
        <v>9.0079999999999991</v>
      </c>
      <c r="C14" s="267" t="s">
        <v>1267</v>
      </c>
      <c r="D14" s="267" t="s">
        <v>1268</v>
      </c>
      <c r="E14" s="267" t="s">
        <v>1269</v>
      </c>
      <c r="F14" s="267" t="s">
        <v>479</v>
      </c>
      <c r="G14" s="267" t="s">
        <v>1266</v>
      </c>
      <c r="H14" s="267" t="s">
        <v>1266</v>
      </c>
      <c r="I14" s="268"/>
      <c r="J14" s="706" t="s">
        <v>761</v>
      </c>
      <c r="K14" s="271">
        <v>40286</v>
      </c>
    </row>
    <row r="15" spans="1:11">
      <c r="A15" s="708" t="str">
        <f>IF(COUNTIF(A7:A14, "P")=B16,"P","F")</f>
        <v>P</v>
      </c>
      <c r="B15" s="277" t="s">
        <v>1014</v>
      </c>
      <c r="C15" s="277"/>
      <c r="D15" s="263">
        <f>+F15/B16</f>
        <v>1</v>
      </c>
      <c r="E15" s="264" t="s">
        <v>1015</v>
      </c>
      <c r="F15" s="272">
        <f>COUNTIF(A7:A14,"=P")</f>
        <v>8</v>
      </c>
      <c r="G15" s="264" t="s">
        <v>1016</v>
      </c>
      <c r="H15" s="275"/>
      <c r="I15" s="836" t="s">
        <v>1017</v>
      </c>
      <c r="J15" s="836"/>
      <c r="K15" s="273">
        <f>MAX($K$7:$K$14)</f>
        <v>40286</v>
      </c>
    </row>
    <row r="16" spans="1:11" ht="15.75" thickBot="1">
      <c r="A16" s="274"/>
      <c r="B16" s="278">
        <f>COUNT(B7:B14)</f>
        <v>8</v>
      </c>
      <c r="C16" s="257" t="s">
        <v>1018</v>
      </c>
      <c r="D16" s="274"/>
      <c r="E16" s="274"/>
      <c r="F16" s="266">
        <f>COUNTIF(A7:A14,"=F")</f>
        <v>0</v>
      </c>
      <c r="G16" s="265" t="s">
        <v>1019</v>
      </c>
      <c r="H16" s="274"/>
      <c r="I16" s="274"/>
      <c r="J16" s="269"/>
      <c r="K16" s="274"/>
    </row>
    <row r="17" spans="2:3">
      <c r="B17" s="255"/>
      <c r="C17" s="255"/>
    </row>
    <row r="18" spans="2:3">
      <c r="B18" s="54" t="s">
        <v>1020</v>
      </c>
      <c r="C18" s="255"/>
    </row>
  </sheetData>
  <mergeCells count="4">
    <mergeCell ref="B2:K2"/>
    <mergeCell ref="A3:K4"/>
    <mergeCell ref="B5:C5"/>
    <mergeCell ref="I15:J15"/>
  </mergeCells>
  <phoneticPr fontId="10" type="noConversion"/>
  <hyperlinks>
    <hyperlink ref="B18" location="Directory!A1" display="Directory"/>
  </hyperlinks>
  <pageMargins left="0.7" right="0.7" top="0.75" bottom="0.75" header="0.3" footer="0.3"/>
  <pageSetup scale="93" orientation="landscape" horizontalDpi="0" verticalDpi="0" r:id="rId1"/>
</worksheet>
</file>

<file path=xl/worksheets/sheet11.xml><?xml version="1.0" encoding="utf-8"?>
<worksheet xmlns="http://schemas.openxmlformats.org/spreadsheetml/2006/main" xmlns:r="http://schemas.openxmlformats.org/officeDocument/2006/relationships">
  <dimension ref="A1:K16"/>
  <sheetViews>
    <sheetView zoomScaleNormal="100" workbookViewId="0">
      <selection activeCell="H21" sqref="H21"/>
    </sheetView>
  </sheetViews>
  <sheetFormatPr defaultRowHeight="15"/>
  <cols>
    <col min="3" max="3" width="11.42578125" customWidth="1"/>
    <col min="4" max="4" width="19.28515625" customWidth="1"/>
    <col min="5" max="5" width="20.7109375" customWidth="1"/>
    <col min="6" max="6" width="10.85546875" customWidth="1"/>
    <col min="7" max="7" width="11.28515625" customWidth="1"/>
    <col min="8" max="8" width="12.28515625" customWidth="1"/>
    <col min="9" max="9" width="10.42578125" customWidth="1"/>
  </cols>
  <sheetData>
    <row r="1" spans="1:11">
      <c r="A1" s="283" t="s">
        <v>215</v>
      </c>
      <c r="B1" s="284"/>
      <c r="C1" s="284"/>
      <c r="D1" s="284"/>
      <c r="E1" s="284"/>
      <c r="F1" s="284"/>
      <c r="G1" s="284"/>
      <c r="H1" s="284"/>
      <c r="I1" s="284"/>
      <c r="J1" s="284"/>
      <c r="K1" s="284"/>
    </row>
    <row r="2" spans="1:11">
      <c r="A2" s="281" t="s">
        <v>1289</v>
      </c>
      <c r="B2" s="837" t="s">
        <v>77</v>
      </c>
      <c r="C2" s="837"/>
      <c r="D2" s="837"/>
      <c r="E2" s="837"/>
      <c r="F2" s="837"/>
      <c r="G2" s="837"/>
      <c r="H2" s="837"/>
      <c r="I2" s="837"/>
      <c r="J2" s="837"/>
      <c r="K2" s="837"/>
    </row>
    <row r="3" spans="1:11">
      <c r="A3" s="838" t="s">
        <v>1272</v>
      </c>
      <c r="B3" s="838"/>
      <c r="C3" s="838"/>
      <c r="D3" s="838"/>
      <c r="E3" s="838"/>
      <c r="F3" s="838"/>
      <c r="G3" s="838"/>
      <c r="H3" s="838"/>
      <c r="I3" s="838"/>
      <c r="J3" s="838"/>
      <c r="K3" s="838"/>
    </row>
    <row r="4" spans="1:11" ht="15.75" thickBot="1">
      <c r="A4" s="838"/>
      <c r="B4" s="838"/>
      <c r="C4" s="838"/>
      <c r="D4" s="838"/>
      <c r="E4" s="838"/>
      <c r="F4" s="838"/>
      <c r="G4" s="838"/>
      <c r="H4" s="838"/>
      <c r="I4" s="838"/>
      <c r="J4" s="838"/>
      <c r="K4" s="838"/>
    </row>
    <row r="5" spans="1:11" ht="15.75" thickBot="1">
      <c r="A5" s="286"/>
      <c r="B5" s="839" t="s">
        <v>987</v>
      </c>
      <c r="C5" s="840"/>
      <c r="D5" s="287"/>
      <c r="E5" s="287"/>
      <c r="F5" s="287"/>
      <c r="G5" s="287"/>
      <c r="H5" s="287"/>
      <c r="I5" s="287"/>
      <c r="J5" s="287"/>
      <c r="K5" s="279"/>
    </row>
    <row r="6" spans="1:11" ht="38.25">
      <c r="A6" s="301" t="s">
        <v>948</v>
      </c>
      <c r="B6" s="285" t="s">
        <v>988</v>
      </c>
      <c r="C6" s="285" t="s">
        <v>989</v>
      </c>
      <c r="D6" s="285" t="s">
        <v>990</v>
      </c>
      <c r="E6" s="285" t="s">
        <v>991</v>
      </c>
      <c r="F6" s="285" t="s">
        <v>992</v>
      </c>
      <c r="G6" s="285" t="s">
        <v>993</v>
      </c>
      <c r="H6" s="285" t="s">
        <v>994</v>
      </c>
      <c r="I6" s="285" t="s">
        <v>995</v>
      </c>
      <c r="J6" s="285" t="s">
        <v>996</v>
      </c>
      <c r="K6" s="285" t="s">
        <v>997</v>
      </c>
    </row>
    <row r="7" spans="1:11" ht="25.5">
      <c r="A7" s="711" t="s">
        <v>955</v>
      </c>
      <c r="B7" s="295">
        <v>10.000999999999999</v>
      </c>
      <c r="C7" s="292" t="s">
        <v>958</v>
      </c>
      <c r="D7" s="293"/>
      <c r="E7" s="293"/>
      <c r="F7" s="293"/>
      <c r="G7" s="293"/>
      <c r="H7" s="293"/>
      <c r="I7" s="293"/>
      <c r="J7" s="710" t="s">
        <v>761</v>
      </c>
      <c r="K7" s="296">
        <v>40286</v>
      </c>
    </row>
    <row r="8" spans="1:11" ht="25.5">
      <c r="A8" s="711" t="s">
        <v>955</v>
      </c>
      <c r="B8" s="295">
        <v>10.002000000000001</v>
      </c>
      <c r="C8" s="292" t="s">
        <v>959</v>
      </c>
      <c r="D8" s="293"/>
      <c r="E8" s="293"/>
      <c r="F8" s="293"/>
      <c r="G8" s="293"/>
      <c r="H8" s="293"/>
      <c r="I8" s="293"/>
      <c r="J8" s="710" t="s">
        <v>761</v>
      </c>
      <c r="K8" s="296">
        <v>40286</v>
      </c>
    </row>
    <row r="9" spans="1:11" ht="89.25">
      <c r="A9" s="711" t="s">
        <v>955</v>
      </c>
      <c r="B9" s="295">
        <v>10.003</v>
      </c>
      <c r="C9" s="292" t="s">
        <v>1273</v>
      </c>
      <c r="D9" s="292" t="s">
        <v>1274</v>
      </c>
      <c r="E9" s="292" t="s">
        <v>1275</v>
      </c>
      <c r="F9" s="292" t="s">
        <v>479</v>
      </c>
      <c r="G9" s="292" t="s">
        <v>1276</v>
      </c>
      <c r="H9" s="292" t="s">
        <v>1276</v>
      </c>
      <c r="I9" s="293"/>
      <c r="J9" s="710" t="s">
        <v>761</v>
      </c>
      <c r="K9" s="296">
        <v>40286</v>
      </c>
    </row>
    <row r="10" spans="1:11" ht="38.25">
      <c r="A10" s="711" t="s">
        <v>955</v>
      </c>
      <c r="B10" s="295">
        <v>10.004</v>
      </c>
      <c r="C10" s="292" t="s">
        <v>1277</v>
      </c>
      <c r="D10" s="292" t="s">
        <v>1278</v>
      </c>
      <c r="E10" s="292" t="s">
        <v>1279</v>
      </c>
      <c r="F10" s="292" t="s">
        <v>479</v>
      </c>
      <c r="G10" s="292" t="s">
        <v>1280</v>
      </c>
      <c r="H10" s="292" t="s">
        <v>1280</v>
      </c>
      <c r="I10" s="293"/>
      <c r="J10" s="710" t="s">
        <v>761</v>
      </c>
      <c r="K10" s="296">
        <v>40286</v>
      </c>
    </row>
    <row r="11" spans="1:11" ht="76.5">
      <c r="A11" s="711" t="s">
        <v>955</v>
      </c>
      <c r="B11" s="295">
        <v>10.005000000000001</v>
      </c>
      <c r="C11" s="292" t="s">
        <v>1281</v>
      </c>
      <c r="D11" s="292" t="s">
        <v>1282</v>
      </c>
      <c r="E11" s="292" t="s">
        <v>1283</v>
      </c>
      <c r="F11" s="292" t="s">
        <v>479</v>
      </c>
      <c r="G11" s="292" t="s">
        <v>1284</v>
      </c>
      <c r="H11" s="292" t="s">
        <v>1284</v>
      </c>
      <c r="I11" s="293"/>
      <c r="J11" s="710" t="s">
        <v>761</v>
      </c>
      <c r="K11" s="296">
        <v>40286</v>
      </c>
    </row>
    <row r="12" spans="1:11" ht="64.5" thickBot="1">
      <c r="A12" s="712" t="s">
        <v>955</v>
      </c>
      <c r="B12" s="304">
        <v>10.006</v>
      </c>
      <c r="C12" s="305" t="s">
        <v>467</v>
      </c>
      <c r="D12" s="305" t="s">
        <v>1285</v>
      </c>
      <c r="E12" s="305" t="s">
        <v>1286</v>
      </c>
      <c r="F12" s="305" t="s">
        <v>1287</v>
      </c>
      <c r="G12" s="305" t="s">
        <v>1288</v>
      </c>
      <c r="H12" s="305" t="s">
        <v>1288</v>
      </c>
      <c r="I12" s="306"/>
      <c r="J12" s="710" t="s">
        <v>761</v>
      </c>
      <c r="K12" s="296">
        <v>40286</v>
      </c>
    </row>
    <row r="13" spans="1:11">
      <c r="A13" s="713" t="str">
        <f>IF(COUNTIF(A7:A12, "P")=B14,"P","F")</f>
        <v>P</v>
      </c>
      <c r="B13" s="302" t="s">
        <v>1014</v>
      </c>
      <c r="C13" s="302"/>
      <c r="D13" s="288">
        <f>+F13/B14</f>
        <v>1</v>
      </c>
      <c r="E13" s="289" t="s">
        <v>1015</v>
      </c>
      <c r="F13" s="297">
        <f>COUNTIF(A7:A12,"=P")</f>
        <v>6</v>
      </c>
      <c r="G13" s="289" t="s">
        <v>1016</v>
      </c>
      <c r="H13" s="300"/>
      <c r="I13" s="841" t="s">
        <v>1017</v>
      </c>
      <c r="J13" s="841"/>
      <c r="K13" s="298">
        <f>MAX($K$7:$K$12)</f>
        <v>40286</v>
      </c>
    </row>
    <row r="14" spans="1:11" ht="15.75" thickBot="1">
      <c r="A14" s="299"/>
      <c r="B14" s="303">
        <f>COUNT(B7:B12)</f>
        <v>6</v>
      </c>
      <c r="C14" s="282" t="s">
        <v>1018</v>
      </c>
      <c r="D14" s="299"/>
      <c r="E14" s="299"/>
      <c r="F14" s="291">
        <f>COUNTIF(A7:A12,"=F")</f>
        <v>0</v>
      </c>
      <c r="G14" s="290" t="s">
        <v>1019</v>
      </c>
      <c r="H14" s="299"/>
      <c r="I14" s="299"/>
      <c r="J14" s="294"/>
      <c r="K14" s="299"/>
    </row>
    <row r="15" spans="1:11">
      <c r="A15" s="279"/>
      <c r="B15" s="280"/>
      <c r="C15" s="280"/>
      <c r="D15" s="279"/>
      <c r="E15" s="279"/>
      <c r="F15" s="279"/>
      <c r="G15" s="279"/>
      <c r="H15" s="279"/>
      <c r="I15" s="279"/>
      <c r="J15" s="279"/>
      <c r="K15" s="279"/>
    </row>
    <row r="16" spans="1:11">
      <c r="A16" s="279"/>
      <c r="B16" s="54" t="s">
        <v>1020</v>
      </c>
      <c r="C16" s="280"/>
      <c r="D16" s="279"/>
      <c r="E16" s="279"/>
      <c r="F16" s="279"/>
      <c r="G16" s="279"/>
      <c r="H16" s="279"/>
      <c r="I16" s="279"/>
      <c r="J16" s="279"/>
      <c r="K16" s="279"/>
    </row>
  </sheetData>
  <mergeCells count="4">
    <mergeCell ref="B2:K2"/>
    <mergeCell ref="A3:K4"/>
    <mergeCell ref="B5:C5"/>
    <mergeCell ref="I13:J13"/>
  </mergeCells>
  <phoneticPr fontId="10" type="noConversion"/>
  <hyperlinks>
    <hyperlink ref="B16" location="Directory!A1" display="Directory"/>
  </hyperlinks>
  <pageMargins left="0.7" right="0.7" top="0.75" bottom="0.75" header="0.3" footer="0.3"/>
  <pageSetup scale="92" orientation="landscape" horizontalDpi="0" verticalDpi="0" r:id="rId1"/>
</worksheet>
</file>

<file path=xl/worksheets/sheet12.xml><?xml version="1.0" encoding="utf-8"?>
<worksheet xmlns="http://schemas.openxmlformats.org/spreadsheetml/2006/main" xmlns:r="http://schemas.openxmlformats.org/officeDocument/2006/relationships">
  <dimension ref="A1:K17"/>
  <sheetViews>
    <sheetView zoomScaleNormal="100" workbookViewId="0">
      <selection activeCell="H9" sqref="H9:H13"/>
    </sheetView>
  </sheetViews>
  <sheetFormatPr defaultRowHeight="15"/>
  <cols>
    <col min="3" max="3" width="12.28515625" customWidth="1"/>
    <col min="4" max="4" width="13.5703125" customWidth="1"/>
    <col min="5" max="5" width="13" customWidth="1"/>
    <col min="6" max="6" width="10.5703125" customWidth="1"/>
    <col min="7" max="7" width="15.85546875" customWidth="1"/>
    <col min="8" max="8" width="10.85546875" customWidth="1"/>
    <col min="9" max="9" width="11.42578125" customWidth="1"/>
  </cols>
  <sheetData>
    <row r="1" spans="1:11">
      <c r="A1" s="312" t="s">
        <v>215</v>
      </c>
      <c r="B1" s="313"/>
      <c r="C1" s="313"/>
      <c r="D1" s="313"/>
      <c r="E1" s="313"/>
      <c r="F1" s="313"/>
      <c r="G1" s="313"/>
      <c r="H1" s="313"/>
      <c r="I1" s="313"/>
      <c r="J1" s="313"/>
      <c r="K1" s="313"/>
    </row>
    <row r="2" spans="1:11">
      <c r="A2" s="310" t="s">
        <v>1311</v>
      </c>
      <c r="B2" s="842" t="s">
        <v>220</v>
      </c>
      <c r="C2" s="842"/>
      <c r="D2" s="842"/>
      <c r="E2" s="842"/>
      <c r="F2" s="842"/>
      <c r="G2" s="842"/>
      <c r="H2" s="842"/>
      <c r="I2" s="842"/>
      <c r="J2" s="842"/>
      <c r="K2" s="842"/>
    </row>
    <row r="3" spans="1:11">
      <c r="A3" s="843" t="s">
        <v>1307</v>
      </c>
      <c r="B3" s="843"/>
      <c r="C3" s="843"/>
      <c r="D3" s="843"/>
      <c r="E3" s="843"/>
      <c r="F3" s="843"/>
      <c r="G3" s="843"/>
      <c r="H3" s="843"/>
      <c r="I3" s="843"/>
      <c r="J3" s="843"/>
      <c r="K3" s="843"/>
    </row>
    <row r="4" spans="1:11" ht="15.75" thickBot="1">
      <c r="A4" s="843"/>
      <c r="B4" s="843"/>
      <c r="C4" s="843"/>
      <c r="D4" s="843"/>
      <c r="E4" s="843"/>
      <c r="F4" s="843"/>
      <c r="G4" s="843"/>
      <c r="H4" s="843"/>
      <c r="I4" s="843"/>
      <c r="J4" s="843"/>
      <c r="K4" s="843"/>
    </row>
    <row r="5" spans="1:11" ht="15.75" thickBot="1">
      <c r="A5" s="315"/>
      <c r="B5" s="844" t="s">
        <v>987</v>
      </c>
      <c r="C5" s="845"/>
      <c r="D5" s="316"/>
      <c r="E5" s="316"/>
      <c r="F5" s="316"/>
      <c r="G5" s="316"/>
      <c r="H5" s="316"/>
      <c r="I5" s="316"/>
      <c r="J5" s="316"/>
      <c r="K5" s="308"/>
    </row>
    <row r="6" spans="1:11" ht="38.25">
      <c r="A6" s="330" t="s">
        <v>948</v>
      </c>
      <c r="B6" s="314" t="s">
        <v>988</v>
      </c>
      <c r="C6" s="314" t="s">
        <v>989</v>
      </c>
      <c r="D6" s="314" t="s">
        <v>990</v>
      </c>
      <c r="E6" s="314" t="s">
        <v>991</v>
      </c>
      <c r="F6" s="314" t="s">
        <v>992</v>
      </c>
      <c r="G6" s="314" t="s">
        <v>993</v>
      </c>
      <c r="H6" s="314" t="s">
        <v>994</v>
      </c>
      <c r="I6" s="314" t="s">
        <v>995</v>
      </c>
      <c r="J6" s="314" t="s">
        <v>996</v>
      </c>
      <c r="K6" s="314" t="s">
        <v>997</v>
      </c>
    </row>
    <row r="7" spans="1:11" ht="25.5">
      <c r="A7" s="716" t="s">
        <v>955</v>
      </c>
      <c r="B7" s="324">
        <v>11.000999999999999</v>
      </c>
      <c r="C7" s="321" t="s">
        <v>958</v>
      </c>
      <c r="D7" s="322"/>
      <c r="E7" s="322"/>
      <c r="F7" s="322"/>
      <c r="G7" s="322"/>
      <c r="H7" s="322"/>
      <c r="I7" s="322"/>
      <c r="J7" s="714" t="s">
        <v>761</v>
      </c>
      <c r="K7" s="325">
        <v>40286</v>
      </c>
    </row>
    <row r="8" spans="1:11" ht="25.5">
      <c r="A8" s="716" t="s">
        <v>955</v>
      </c>
      <c r="B8" s="324">
        <v>11.002000000000001</v>
      </c>
      <c r="C8" s="321" t="s">
        <v>959</v>
      </c>
      <c r="D8" s="322"/>
      <c r="E8" s="322"/>
      <c r="F8" s="322"/>
      <c r="G8" s="322"/>
      <c r="H8" s="322"/>
      <c r="I8" s="322"/>
      <c r="J8" s="714" t="s">
        <v>761</v>
      </c>
      <c r="K8" s="325">
        <v>40286</v>
      </c>
    </row>
    <row r="9" spans="1:11" ht="51">
      <c r="A9" s="716" t="s">
        <v>955</v>
      </c>
      <c r="B9" s="324">
        <v>11.003</v>
      </c>
      <c r="C9" s="321" t="s">
        <v>1290</v>
      </c>
      <c r="D9" s="322" t="s">
        <v>1291</v>
      </c>
      <c r="E9" s="322" t="s">
        <v>1292</v>
      </c>
      <c r="F9" s="322" t="s">
        <v>1293</v>
      </c>
      <c r="G9" s="322" t="s">
        <v>1294</v>
      </c>
      <c r="H9" s="322" t="s">
        <v>1294</v>
      </c>
      <c r="I9" s="322"/>
      <c r="J9" s="714" t="s">
        <v>761</v>
      </c>
      <c r="K9" s="325">
        <v>40286</v>
      </c>
    </row>
    <row r="10" spans="1:11" ht="63.75">
      <c r="A10" s="716" t="s">
        <v>955</v>
      </c>
      <c r="B10" s="324">
        <v>11.004</v>
      </c>
      <c r="C10" s="321" t="s">
        <v>1295</v>
      </c>
      <c r="D10" s="322" t="s">
        <v>1296</v>
      </c>
      <c r="E10" s="322" t="s">
        <v>1292</v>
      </c>
      <c r="F10" s="322" t="s">
        <v>1293</v>
      </c>
      <c r="G10" s="322" t="s">
        <v>1297</v>
      </c>
      <c r="H10" s="322" t="s">
        <v>1297</v>
      </c>
      <c r="I10" s="322"/>
      <c r="J10" s="714" t="s">
        <v>761</v>
      </c>
      <c r="K10" s="325">
        <v>40286</v>
      </c>
    </row>
    <row r="11" spans="1:11" ht="63.75">
      <c r="A11" s="716" t="s">
        <v>955</v>
      </c>
      <c r="B11" s="324">
        <v>11.005000000000001</v>
      </c>
      <c r="C11" s="321" t="s">
        <v>1298</v>
      </c>
      <c r="D11" s="322" t="s">
        <v>1299</v>
      </c>
      <c r="E11" s="322" t="s">
        <v>1292</v>
      </c>
      <c r="F11" s="322" t="s">
        <v>1293</v>
      </c>
      <c r="G11" s="322" t="s">
        <v>1300</v>
      </c>
      <c r="H11" s="322" t="s">
        <v>1300</v>
      </c>
      <c r="I11" s="322"/>
      <c r="J11" s="714" t="s">
        <v>761</v>
      </c>
      <c r="K11" s="325">
        <v>40286</v>
      </c>
    </row>
    <row r="12" spans="1:11" ht="76.5">
      <c r="A12" s="716" t="s">
        <v>955</v>
      </c>
      <c r="B12" s="324">
        <v>11.006</v>
      </c>
      <c r="C12" s="321" t="s">
        <v>1301</v>
      </c>
      <c r="D12" s="322" t="s">
        <v>1302</v>
      </c>
      <c r="E12" s="322" t="s">
        <v>1303</v>
      </c>
      <c r="F12" s="322" t="s">
        <v>1031</v>
      </c>
      <c r="G12" s="322" t="s">
        <v>1304</v>
      </c>
      <c r="H12" s="322" t="s">
        <v>1304</v>
      </c>
      <c r="I12" s="322"/>
      <c r="J12" s="714" t="s">
        <v>761</v>
      </c>
      <c r="K12" s="325">
        <v>40286</v>
      </c>
    </row>
    <row r="13" spans="1:11" ht="77.25" thickBot="1">
      <c r="A13" s="717" t="s">
        <v>955</v>
      </c>
      <c r="B13" s="333">
        <v>11.007</v>
      </c>
      <c r="C13" s="334" t="s">
        <v>768</v>
      </c>
      <c r="D13" s="335" t="s">
        <v>1305</v>
      </c>
      <c r="E13" s="335" t="s">
        <v>1303</v>
      </c>
      <c r="F13" s="335" t="s">
        <v>1031</v>
      </c>
      <c r="G13" s="334" t="s">
        <v>1306</v>
      </c>
      <c r="H13" s="334" t="s">
        <v>1306</v>
      </c>
      <c r="I13" s="335"/>
      <c r="J13" s="715" t="s">
        <v>761</v>
      </c>
      <c r="K13" s="336">
        <v>40286</v>
      </c>
    </row>
    <row r="14" spans="1:11">
      <c r="A14" s="718" t="str">
        <f>IF(COUNTIF(A7:A13, "P")=B15,"P","F")</f>
        <v>P</v>
      </c>
      <c r="B14" s="331" t="s">
        <v>1014</v>
      </c>
      <c r="C14" s="331"/>
      <c r="D14" s="317">
        <f>+F14/B15</f>
        <v>1</v>
      </c>
      <c r="E14" s="318" t="s">
        <v>1015</v>
      </c>
      <c r="F14" s="326">
        <f>COUNTIF(A7:A13,"=P")</f>
        <v>7</v>
      </c>
      <c r="G14" s="318" t="s">
        <v>1016</v>
      </c>
      <c r="H14" s="329"/>
      <c r="I14" s="846" t="s">
        <v>1017</v>
      </c>
      <c r="J14" s="846"/>
      <c r="K14" s="327">
        <f>MAX($K$7:$K$13)</f>
        <v>40286</v>
      </c>
    </row>
    <row r="15" spans="1:11" ht="15.75" thickBot="1">
      <c r="A15" s="328"/>
      <c r="B15" s="332">
        <f>COUNT(B7:B13)</f>
        <v>7</v>
      </c>
      <c r="C15" s="311" t="s">
        <v>1018</v>
      </c>
      <c r="D15" s="328"/>
      <c r="E15" s="328"/>
      <c r="F15" s="320">
        <f>COUNTIF(A7:A13,"=F")</f>
        <v>0</v>
      </c>
      <c r="G15" s="319" t="s">
        <v>1019</v>
      </c>
      <c r="H15" s="328"/>
      <c r="I15" s="328"/>
      <c r="J15" s="323"/>
      <c r="K15" s="328"/>
    </row>
    <row r="16" spans="1:11">
      <c r="A16" s="308"/>
      <c r="B16" s="309"/>
      <c r="C16" s="309"/>
      <c r="D16" s="308"/>
      <c r="E16" s="308"/>
      <c r="F16" s="308"/>
      <c r="G16" s="308"/>
      <c r="H16" s="308"/>
      <c r="I16" s="308"/>
      <c r="J16" s="308"/>
      <c r="K16" s="308"/>
    </row>
    <row r="17" spans="2:3">
      <c r="B17" s="54" t="s">
        <v>1020</v>
      </c>
      <c r="C17" s="309"/>
    </row>
  </sheetData>
  <mergeCells count="4">
    <mergeCell ref="B2:K2"/>
    <mergeCell ref="A3:K4"/>
    <mergeCell ref="B5:C5"/>
    <mergeCell ref="I14:J14"/>
  </mergeCells>
  <phoneticPr fontId="10" type="noConversion"/>
  <hyperlinks>
    <hyperlink ref="B17" location="Directory!A1" display="Directory"/>
  </hyperlinks>
  <pageMargins left="0.7" right="0.7" top="0.75" bottom="0.75" header="0.3" footer="0.3"/>
  <pageSetup scale="98" orientation="landscape" horizontalDpi="0" verticalDpi="0" r:id="rId1"/>
</worksheet>
</file>

<file path=xl/worksheets/sheet13.xml><?xml version="1.0" encoding="utf-8"?>
<worksheet xmlns="http://schemas.openxmlformats.org/spreadsheetml/2006/main" xmlns:r="http://schemas.openxmlformats.org/officeDocument/2006/relationships">
  <dimension ref="A1:K39"/>
  <sheetViews>
    <sheetView topLeftCell="A33" zoomScaleNormal="100" workbookViewId="0">
      <selection activeCell="H9" sqref="H9:H35"/>
    </sheetView>
  </sheetViews>
  <sheetFormatPr defaultRowHeight="15"/>
  <cols>
    <col min="3" max="3" width="13.5703125" customWidth="1"/>
    <col min="4" max="4" width="14" customWidth="1"/>
    <col min="5" max="5" width="17.42578125" customWidth="1"/>
    <col min="7" max="7" width="18.85546875" customWidth="1"/>
    <col min="8" max="8" width="11.85546875" customWidth="1"/>
    <col min="9" max="9" width="11.28515625" customWidth="1"/>
  </cols>
  <sheetData>
    <row r="1" spans="1:11">
      <c r="A1" s="343" t="s">
        <v>215</v>
      </c>
      <c r="B1" s="344"/>
      <c r="C1" s="344"/>
      <c r="D1" s="344"/>
      <c r="E1" s="344"/>
      <c r="F1" s="344"/>
      <c r="G1" s="344"/>
      <c r="H1" s="344"/>
      <c r="I1" s="344"/>
      <c r="J1" s="344"/>
      <c r="K1" s="344"/>
    </row>
    <row r="2" spans="1:11">
      <c r="A2" s="339" t="s">
        <v>211</v>
      </c>
      <c r="B2" s="848" t="s">
        <v>1309</v>
      </c>
      <c r="C2" s="848"/>
      <c r="D2" s="848"/>
      <c r="E2" s="848"/>
      <c r="F2" s="848"/>
      <c r="G2" s="848"/>
      <c r="H2" s="848"/>
      <c r="I2" s="848"/>
      <c r="J2" s="848"/>
      <c r="K2" s="848"/>
    </row>
    <row r="3" spans="1:11">
      <c r="A3" s="849" t="s">
        <v>1310</v>
      </c>
      <c r="B3" s="849"/>
      <c r="C3" s="849"/>
      <c r="D3" s="849"/>
      <c r="E3" s="849"/>
      <c r="F3" s="849"/>
      <c r="G3" s="849"/>
      <c r="H3" s="849"/>
      <c r="I3" s="849"/>
      <c r="J3" s="849"/>
      <c r="K3" s="849"/>
    </row>
    <row r="4" spans="1:11" ht="15.75" thickBot="1">
      <c r="A4" s="849"/>
      <c r="B4" s="849"/>
      <c r="C4" s="849"/>
      <c r="D4" s="849"/>
      <c r="E4" s="849"/>
      <c r="F4" s="849"/>
      <c r="G4" s="849"/>
      <c r="H4" s="849"/>
      <c r="I4" s="849"/>
      <c r="J4" s="849"/>
      <c r="K4" s="849"/>
    </row>
    <row r="5" spans="1:11" ht="15.75" thickBot="1">
      <c r="A5" s="346"/>
      <c r="B5" s="850" t="s">
        <v>987</v>
      </c>
      <c r="C5" s="851"/>
      <c r="D5" s="347"/>
      <c r="E5" s="347"/>
      <c r="F5" s="347"/>
      <c r="G5" s="347"/>
      <c r="H5" s="347"/>
      <c r="I5" s="347"/>
      <c r="J5" s="347"/>
      <c r="K5" s="337"/>
    </row>
    <row r="6" spans="1:11" ht="38.25">
      <c r="A6" s="355" t="s">
        <v>948</v>
      </c>
      <c r="B6" s="345" t="s">
        <v>988</v>
      </c>
      <c r="C6" s="345" t="s">
        <v>989</v>
      </c>
      <c r="D6" s="345" t="s">
        <v>990</v>
      </c>
      <c r="E6" s="345" t="s">
        <v>991</v>
      </c>
      <c r="F6" s="345" t="s">
        <v>992</v>
      </c>
      <c r="G6" s="345" t="s">
        <v>993</v>
      </c>
      <c r="H6" s="345" t="s">
        <v>994</v>
      </c>
      <c r="I6" s="345" t="s">
        <v>995</v>
      </c>
      <c r="J6" s="345" t="s">
        <v>996</v>
      </c>
      <c r="K6" s="345" t="s">
        <v>997</v>
      </c>
    </row>
    <row r="7" spans="1:11" ht="25.5">
      <c r="A7" s="692" t="s">
        <v>955</v>
      </c>
      <c r="B7" s="156">
        <v>12.000999999999999</v>
      </c>
      <c r="C7" s="173" t="s">
        <v>958</v>
      </c>
      <c r="D7" s="155"/>
      <c r="E7" s="155"/>
      <c r="F7" s="155"/>
      <c r="G7" s="155"/>
      <c r="H7" s="153"/>
      <c r="I7" s="153"/>
      <c r="J7" s="173" t="s">
        <v>761</v>
      </c>
      <c r="K7" s="157">
        <v>40286</v>
      </c>
    </row>
    <row r="8" spans="1:11">
      <c r="A8" s="692" t="s">
        <v>955</v>
      </c>
      <c r="B8" s="156">
        <v>12.002000000000001</v>
      </c>
      <c r="C8" s="173" t="s">
        <v>959</v>
      </c>
      <c r="D8" s="155"/>
      <c r="E8" s="155"/>
      <c r="F8" s="155"/>
      <c r="G8" s="155"/>
      <c r="H8" s="153"/>
      <c r="I8" s="153"/>
      <c r="J8" s="173" t="s">
        <v>761</v>
      </c>
      <c r="K8" s="157">
        <v>40286</v>
      </c>
    </row>
    <row r="9" spans="1:11" ht="63.75">
      <c r="A9" s="692" t="s">
        <v>955</v>
      </c>
      <c r="B9" s="156">
        <f>B8 + 0.001</f>
        <v>12.003</v>
      </c>
      <c r="C9" s="152" t="s">
        <v>390</v>
      </c>
      <c r="D9" s="153" t="s">
        <v>391</v>
      </c>
      <c r="E9" s="153" t="s">
        <v>392</v>
      </c>
      <c r="F9" s="153" t="s">
        <v>393</v>
      </c>
      <c r="G9" s="350" t="s">
        <v>839</v>
      </c>
      <c r="H9" s="350" t="s">
        <v>839</v>
      </c>
      <c r="I9" s="153"/>
      <c r="J9" s="173" t="s">
        <v>761</v>
      </c>
      <c r="K9" s="157">
        <v>40286</v>
      </c>
    </row>
    <row r="10" spans="1:11" ht="63.75">
      <c r="A10" s="692" t="s">
        <v>955</v>
      </c>
      <c r="B10" s="156">
        <f>B9 + 0.001</f>
        <v>12.004</v>
      </c>
      <c r="C10" s="152" t="s">
        <v>394</v>
      </c>
      <c r="D10" s="153" t="s">
        <v>395</v>
      </c>
      <c r="E10" s="153" t="s">
        <v>392</v>
      </c>
      <c r="F10" s="153" t="s">
        <v>393</v>
      </c>
      <c r="G10" s="350" t="s">
        <v>839</v>
      </c>
      <c r="H10" s="350" t="s">
        <v>839</v>
      </c>
      <c r="I10" s="153"/>
      <c r="J10" s="173" t="s">
        <v>761</v>
      </c>
      <c r="K10" s="157">
        <v>40286</v>
      </c>
    </row>
    <row r="11" spans="1:11" ht="63.75">
      <c r="A11" s="692" t="s">
        <v>955</v>
      </c>
      <c r="B11" s="156">
        <f>B10 + 0.001</f>
        <v>12.004999999999999</v>
      </c>
      <c r="C11" s="152" t="s">
        <v>396</v>
      </c>
      <c r="D11" s="153" t="s">
        <v>397</v>
      </c>
      <c r="E11" s="153" t="s">
        <v>392</v>
      </c>
      <c r="F11" s="153" t="s">
        <v>393</v>
      </c>
      <c r="G11" s="350" t="s">
        <v>839</v>
      </c>
      <c r="H11" s="350" t="s">
        <v>839</v>
      </c>
      <c r="I11" s="153"/>
      <c r="J11" s="173" t="s">
        <v>761</v>
      </c>
      <c r="K11" s="157">
        <v>40286</v>
      </c>
    </row>
    <row r="12" spans="1:11" ht="63.75">
      <c r="A12" s="692" t="s">
        <v>955</v>
      </c>
      <c r="B12" s="156">
        <f t="shared" ref="B12:B35" si="0">B11 + 0.001</f>
        <v>12.005999999999998</v>
      </c>
      <c r="C12" s="152" t="s">
        <v>398</v>
      </c>
      <c r="D12" s="153" t="s">
        <v>399</v>
      </c>
      <c r="E12" s="153" t="s">
        <v>392</v>
      </c>
      <c r="F12" s="153" t="s">
        <v>393</v>
      </c>
      <c r="G12" s="350" t="s">
        <v>839</v>
      </c>
      <c r="H12" s="350" t="s">
        <v>839</v>
      </c>
      <c r="I12" s="153"/>
      <c r="J12" s="173" t="s">
        <v>761</v>
      </c>
      <c r="K12" s="157">
        <v>40286</v>
      </c>
    </row>
    <row r="13" spans="1:11" ht="51">
      <c r="A13" s="692" t="s">
        <v>955</v>
      </c>
      <c r="B13" s="156">
        <f t="shared" si="0"/>
        <v>12.006999999999998</v>
      </c>
      <c r="C13" s="152" t="s">
        <v>400</v>
      </c>
      <c r="D13" s="153" t="s">
        <v>401</v>
      </c>
      <c r="E13" s="152" t="s">
        <v>767</v>
      </c>
      <c r="F13" s="153" t="s">
        <v>393</v>
      </c>
      <c r="G13" s="152" t="s">
        <v>766</v>
      </c>
      <c r="H13" s="152" t="s">
        <v>766</v>
      </c>
      <c r="I13" s="153"/>
      <c r="J13" s="173" t="s">
        <v>761</v>
      </c>
      <c r="K13" s="157">
        <v>40286</v>
      </c>
    </row>
    <row r="14" spans="1:11" ht="51">
      <c r="A14" s="692" t="s">
        <v>955</v>
      </c>
      <c r="B14" s="156">
        <f t="shared" si="0"/>
        <v>12.007999999999997</v>
      </c>
      <c r="C14" s="152" t="s">
        <v>403</v>
      </c>
      <c r="D14" s="153" t="s">
        <v>401</v>
      </c>
      <c r="E14" s="152" t="s">
        <v>767</v>
      </c>
      <c r="F14" s="153" t="s">
        <v>393</v>
      </c>
      <c r="G14" s="152" t="s">
        <v>766</v>
      </c>
      <c r="H14" s="152" t="s">
        <v>766</v>
      </c>
      <c r="I14" s="153"/>
      <c r="J14" s="173" t="s">
        <v>761</v>
      </c>
      <c r="K14" s="157">
        <v>40286</v>
      </c>
    </row>
    <row r="15" spans="1:11" ht="63.75">
      <c r="A15" s="692" t="s">
        <v>955</v>
      </c>
      <c r="B15" s="156">
        <f t="shared" si="0"/>
        <v>12.008999999999997</v>
      </c>
      <c r="C15" s="152" t="s">
        <v>405</v>
      </c>
      <c r="D15" s="153" t="s">
        <v>406</v>
      </c>
      <c r="E15" s="152" t="s">
        <v>767</v>
      </c>
      <c r="F15" s="153" t="s">
        <v>393</v>
      </c>
      <c r="G15" s="152" t="s">
        <v>766</v>
      </c>
      <c r="H15" s="152" t="s">
        <v>766</v>
      </c>
      <c r="I15" s="170"/>
      <c r="J15" s="173" t="s">
        <v>761</v>
      </c>
      <c r="K15" s="157">
        <v>40286</v>
      </c>
    </row>
    <row r="16" spans="1:11" ht="76.5">
      <c r="A16" s="692" t="s">
        <v>955</v>
      </c>
      <c r="B16" s="156">
        <f t="shared" si="0"/>
        <v>12.009999999999996</v>
      </c>
      <c r="C16" s="152" t="s">
        <v>408</v>
      </c>
      <c r="D16" s="153" t="s">
        <v>406</v>
      </c>
      <c r="E16" s="152" t="s">
        <v>767</v>
      </c>
      <c r="F16" s="153" t="s">
        <v>393</v>
      </c>
      <c r="G16" s="152" t="s">
        <v>766</v>
      </c>
      <c r="H16" s="152" t="s">
        <v>766</v>
      </c>
      <c r="I16" s="170"/>
      <c r="J16" s="173" t="s">
        <v>761</v>
      </c>
      <c r="K16" s="157">
        <v>40286</v>
      </c>
    </row>
    <row r="17" spans="1:11" ht="76.5">
      <c r="A17" s="692" t="s">
        <v>955</v>
      </c>
      <c r="B17" s="156">
        <f t="shared" si="0"/>
        <v>12.010999999999996</v>
      </c>
      <c r="C17" s="152" t="s">
        <v>410</v>
      </c>
      <c r="D17" s="153" t="s">
        <v>411</v>
      </c>
      <c r="E17" s="152" t="s">
        <v>402</v>
      </c>
      <c r="F17" s="153" t="s">
        <v>412</v>
      </c>
      <c r="G17" s="350" t="s">
        <v>839</v>
      </c>
      <c r="H17" s="350" t="s">
        <v>839</v>
      </c>
      <c r="I17" s="170"/>
      <c r="J17" s="173" t="s">
        <v>761</v>
      </c>
      <c r="K17" s="157">
        <v>40286</v>
      </c>
    </row>
    <row r="18" spans="1:11" ht="63.75">
      <c r="A18" s="692" t="s">
        <v>955</v>
      </c>
      <c r="B18" s="156">
        <f t="shared" si="0"/>
        <v>12.011999999999995</v>
      </c>
      <c r="C18" s="152" t="s">
        <v>414</v>
      </c>
      <c r="D18" s="153" t="s">
        <v>411</v>
      </c>
      <c r="E18" s="153" t="s">
        <v>402</v>
      </c>
      <c r="F18" s="153" t="s">
        <v>412</v>
      </c>
      <c r="G18" s="350" t="s">
        <v>839</v>
      </c>
      <c r="H18" s="350" t="s">
        <v>839</v>
      </c>
      <c r="I18" s="172"/>
      <c r="J18" s="173" t="s">
        <v>761</v>
      </c>
      <c r="K18" s="157">
        <v>40286</v>
      </c>
    </row>
    <row r="19" spans="1:11" ht="63.75">
      <c r="A19" s="692" t="s">
        <v>955</v>
      </c>
      <c r="B19" s="156">
        <f t="shared" si="0"/>
        <v>12.012999999999995</v>
      </c>
      <c r="C19" s="152" t="s">
        <v>416</v>
      </c>
      <c r="D19" s="153" t="s">
        <v>417</v>
      </c>
      <c r="E19" s="153" t="s">
        <v>392</v>
      </c>
      <c r="F19" s="153" t="s">
        <v>393</v>
      </c>
      <c r="G19" s="350" t="s">
        <v>839</v>
      </c>
      <c r="H19" s="350" t="s">
        <v>839</v>
      </c>
      <c r="I19" s="171"/>
      <c r="J19" s="173" t="s">
        <v>761</v>
      </c>
      <c r="K19" s="157">
        <v>40286</v>
      </c>
    </row>
    <row r="20" spans="1:11" ht="51">
      <c r="A20" s="692" t="s">
        <v>955</v>
      </c>
      <c r="B20" s="156">
        <f t="shared" si="0"/>
        <v>12.013999999999994</v>
      </c>
      <c r="C20" s="152" t="s">
        <v>419</v>
      </c>
      <c r="D20" s="153" t="s">
        <v>401</v>
      </c>
      <c r="E20" s="153" t="s">
        <v>402</v>
      </c>
      <c r="F20" s="153" t="s">
        <v>393</v>
      </c>
      <c r="G20" s="152" t="s">
        <v>766</v>
      </c>
      <c r="H20" s="152" t="s">
        <v>766</v>
      </c>
      <c r="I20" s="142"/>
      <c r="J20" s="173" t="s">
        <v>761</v>
      </c>
      <c r="K20" s="157">
        <v>40286</v>
      </c>
    </row>
    <row r="21" spans="1:11" ht="63.75">
      <c r="A21" s="692" t="s">
        <v>955</v>
      </c>
      <c r="B21" s="156">
        <f t="shared" si="0"/>
        <v>12.014999999999993</v>
      </c>
      <c r="C21" s="152" t="s">
        <v>421</v>
      </c>
      <c r="D21" s="153" t="s">
        <v>401</v>
      </c>
      <c r="E21" s="153" t="s">
        <v>402</v>
      </c>
      <c r="F21" s="153" t="s">
        <v>393</v>
      </c>
      <c r="G21" s="152" t="s">
        <v>766</v>
      </c>
      <c r="H21" s="152" t="s">
        <v>766</v>
      </c>
      <c r="I21" s="142"/>
      <c r="J21" s="173" t="s">
        <v>761</v>
      </c>
      <c r="K21" s="157">
        <v>40286</v>
      </c>
    </row>
    <row r="22" spans="1:11" ht="63.75">
      <c r="A22" s="692" t="s">
        <v>955</v>
      </c>
      <c r="B22" s="156">
        <f t="shared" si="0"/>
        <v>12.015999999999993</v>
      </c>
      <c r="C22" s="152" t="s">
        <v>422</v>
      </c>
      <c r="D22" s="153" t="s">
        <v>423</v>
      </c>
      <c r="E22" s="153" t="s">
        <v>424</v>
      </c>
      <c r="F22" s="153" t="s">
        <v>425</v>
      </c>
      <c r="G22" s="350" t="s">
        <v>839</v>
      </c>
      <c r="H22" s="350" t="s">
        <v>839</v>
      </c>
      <c r="I22" s="142"/>
      <c r="J22" s="173" t="s">
        <v>761</v>
      </c>
      <c r="K22" s="157">
        <v>40286</v>
      </c>
    </row>
    <row r="23" spans="1:11" ht="63.75">
      <c r="A23" s="692" t="s">
        <v>955</v>
      </c>
      <c r="B23" s="156">
        <f t="shared" si="0"/>
        <v>12.016999999999992</v>
      </c>
      <c r="C23" s="152" t="s">
        <v>427</v>
      </c>
      <c r="D23" s="153" t="s">
        <v>411</v>
      </c>
      <c r="E23" s="153" t="s">
        <v>402</v>
      </c>
      <c r="F23" s="153" t="s">
        <v>412</v>
      </c>
      <c r="G23" s="350" t="s">
        <v>839</v>
      </c>
      <c r="H23" s="350" t="s">
        <v>839</v>
      </c>
      <c r="I23" s="142"/>
      <c r="J23" s="173" t="s">
        <v>761</v>
      </c>
      <c r="K23" s="157">
        <v>40286</v>
      </c>
    </row>
    <row r="24" spans="1:11" ht="89.25">
      <c r="A24" s="692" t="s">
        <v>955</v>
      </c>
      <c r="B24" s="156">
        <f t="shared" si="0"/>
        <v>12.017999999999992</v>
      </c>
      <c r="C24" s="152" t="s">
        <v>429</v>
      </c>
      <c r="D24" s="153" t="s">
        <v>430</v>
      </c>
      <c r="E24" s="153" t="s">
        <v>431</v>
      </c>
      <c r="F24" s="153" t="s">
        <v>393</v>
      </c>
      <c r="G24" s="153" t="s">
        <v>432</v>
      </c>
      <c r="H24" s="153" t="s">
        <v>432</v>
      </c>
      <c r="I24" s="142"/>
      <c r="J24" s="173" t="s">
        <v>761</v>
      </c>
      <c r="K24" s="157">
        <v>40286</v>
      </c>
    </row>
    <row r="25" spans="1:11" ht="89.25">
      <c r="A25" s="692" t="s">
        <v>955</v>
      </c>
      <c r="B25" s="156">
        <f t="shared" si="0"/>
        <v>12.018999999999991</v>
      </c>
      <c r="C25" s="152" t="s">
        <v>433</v>
      </c>
      <c r="D25" s="153" t="s">
        <v>434</v>
      </c>
      <c r="E25" s="153" t="s">
        <v>431</v>
      </c>
      <c r="F25" s="153" t="s">
        <v>393</v>
      </c>
      <c r="G25" s="153" t="s">
        <v>435</v>
      </c>
      <c r="H25" s="153" t="s">
        <v>435</v>
      </c>
      <c r="I25" s="142"/>
      <c r="J25" s="173" t="s">
        <v>761</v>
      </c>
      <c r="K25" s="157">
        <v>40286</v>
      </c>
    </row>
    <row r="26" spans="1:11" ht="76.5">
      <c r="A26" s="692" t="s">
        <v>955</v>
      </c>
      <c r="B26" s="156">
        <f t="shared" si="0"/>
        <v>12.019999999999991</v>
      </c>
      <c r="C26" s="152" t="s">
        <v>436</v>
      </c>
      <c r="D26" s="153" t="s">
        <v>437</v>
      </c>
      <c r="E26" s="153" t="s">
        <v>431</v>
      </c>
      <c r="F26" s="153" t="s">
        <v>393</v>
      </c>
      <c r="G26" s="153" t="s">
        <v>438</v>
      </c>
      <c r="H26" s="153" t="s">
        <v>438</v>
      </c>
      <c r="I26" s="142"/>
      <c r="J26" s="173" t="s">
        <v>761</v>
      </c>
      <c r="K26" s="157">
        <v>40286</v>
      </c>
    </row>
    <row r="27" spans="1:11" ht="89.25">
      <c r="A27" s="692" t="s">
        <v>955</v>
      </c>
      <c r="B27" s="156">
        <f t="shared" si="0"/>
        <v>12.02099999999999</v>
      </c>
      <c r="C27" s="152" t="s">
        <v>439</v>
      </c>
      <c r="D27" s="153" t="s">
        <v>440</v>
      </c>
      <c r="E27" s="153" t="s">
        <v>431</v>
      </c>
      <c r="F27" s="153" t="s">
        <v>393</v>
      </c>
      <c r="G27" s="153" t="s">
        <v>441</v>
      </c>
      <c r="H27" s="153" t="s">
        <v>441</v>
      </c>
      <c r="I27" s="142"/>
      <c r="J27" s="173" t="s">
        <v>761</v>
      </c>
      <c r="K27" s="157">
        <v>40286</v>
      </c>
    </row>
    <row r="28" spans="1:11" ht="89.25">
      <c r="A28" s="692" t="s">
        <v>955</v>
      </c>
      <c r="B28" s="156">
        <f t="shared" si="0"/>
        <v>12.02199999999999</v>
      </c>
      <c r="C28" s="152" t="s">
        <v>442</v>
      </c>
      <c r="D28" s="153" t="s">
        <v>443</v>
      </c>
      <c r="E28" s="153" t="s">
        <v>431</v>
      </c>
      <c r="F28" s="153" t="s">
        <v>393</v>
      </c>
      <c r="G28" s="153" t="s">
        <v>444</v>
      </c>
      <c r="H28" s="153" t="s">
        <v>444</v>
      </c>
      <c r="I28" s="142"/>
      <c r="J28" s="173" t="s">
        <v>761</v>
      </c>
      <c r="K28" s="157">
        <v>40286</v>
      </c>
    </row>
    <row r="29" spans="1:11" ht="89.25">
      <c r="A29" s="692" t="s">
        <v>955</v>
      </c>
      <c r="B29" s="156">
        <f t="shared" si="0"/>
        <v>12.022999999999989</v>
      </c>
      <c r="C29" s="152" t="s">
        <v>445</v>
      </c>
      <c r="D29" s="153" t="s">
        <v>446</v>
      </c>
      <c r="E29" s="153" t="s">
        <v>431</v>
      </c>
      <c r="F29" s="153" t="s">
        <v>393</v>
      </c>
      <c r="G29" s="153" t="s">
        <v>447</v>
      </c>
      <c r="H29" s="153" t="s">
        <v>447</v>
      </c>
      <c r="I29" s="142"/>
      <c r="J29" s="173" t="s">
        <v>761</v>
      </c>
      <c r="K29" s="157">
        <v>40286</v>
      </c>
    </row>
    <row r="30" spans="1:11" ht="102">
      <c r="A30" s="692" t="s">
        <v>955</v>
      </c>
      <c r="B30" s="156">
        <f t="shared" si="0"/>
        <v>12.023999999999988</v>
      </c>
      <c r="C30" s="152" t="s">
        <v>448</v>
      </c>
      <c r="D30" s="153" t="s">
        <v>449</v>
      </c>
      <c r="E30" s="153" t="s">
        <v>431</v>
      </c>
      <c r="F30" s="153" t="s">
        <v>393</v>
      </c>
      <c r="G30" s="153" t="s">
        <v>450</v>
      </c>
      <c r="H30" s="153" t="s">
        <v>450</v>
      </c>
      <c r="I30" s="142"/>
      <c r="J30" s="173" t="s">
        <v>761</v>
      </c>
      <c r="K30" s="157">
        <v>40286</v>
      </c>
    </row>
    <row r="31" spans="1:11" ht="63.75">
      <c r="A31" s="722" t="s">
        <v>955</v>
      </c>
      <c r="B31" s="156">
        <f t="shared" si="0"/>
        <v>12.024999999999988</v>
      </c>
      <c r="C31" s="350" t="s">
        <v>772</v>
      </c>
      <c r="D31" s="350" t="s">
        <v>773</v>
      </c>
      <c r="E31" s="351" t="s">
        <v>402</v>
      </c>
      <c r="F31" s="351" t="s">
        <v>1308</v>
      </c>
      <c r="G31" s="350" t="s">
        <v>839</v>
      </c>
      <c r="H31" s="350" t="s">
        <v>839</v>
      </c>
      <c r="I31" s="340"/>
      <c r="J31" s="173" t="s">
        <v>761</v>
      </c>
      <c r="K31" s="157">
        <v>40286</v>
      </c>
    </row>
    <row r="32" spans="1:11" ht="63.75">
      <c r="A32" s="722" t="s">
        <v>955</v>
      </c>
      <c r="B32" s="156">
        <f t="shared" si="0"/>
        <v>12.025999999999987</v>
      </c>
      <c r="C32" s="350" t="s">
        <v>769</v>
      </c>
      <c r="D32" s="350" t="s">
        <v>770</v>
      </c>
      <c r="E32" s="351" t="s">
        <v>402</v>
      </c>
      <c r="F32" s="351" t="s">
        <v>1308</v>
      </c>
      <c r="G32" s="350" t="s">
        <v>839</v>
      </c>
      <c r="H32" s="350" t="s">
        <v>839</v>
      </c>
      <c r="I32" s="340"/>
      <c r="J32" s="173" t="s">
        <v>761</v>
      </c>
      <c r="K32" s="157">
        <v>40286</v>
      </c>
    </row>
    <row r="33" spans="1:11" ht="63.75">
      <c r="A33" s="722" t="s">
        <v>955</v>
      </c>
      <c r="B33" s="156">
        <f t="shared" si="0"/>
        <v>12.026999999999987</v>
      </c>
      <c r="C33" s="350" t="s">
        <v>775</v>
      </c>
      <c r="D33" s="351" t="s">
        <v>456</v>
      </c>
      <c r="E33" s="351" t="s">
        <v>402</v>
      </c>
      <c r="F33" s="351" t="s">
        <v>1308</v>
      </c>
      <c r="G33" s="350" t="s">
        <v>839</v>
      </c>
      <c r="H33" s="350" t="s">
        <v>839</v>
      </c>
      <c r="I33" s="340"/>
      <c r="J33" s="173" t="s">
        <v>761</v>
      </c>
      <c r="K33" s="157">
        <v>40286</v>
      </c>
    </row>
    <row r="34" spans="1:11" ht="76.5">
      <c r="A34" s="722" t="s">
        <v>955</v>
      </c>
      <c r="B34" s="156">
        <f t="shared" si="0"/>
        <v>12.027999999999986</v>
      </c>
      <c r="C34" s="152" t="s">
        <v>458</v>
      </c>
      <c r="D34" s="153" t="s">
        <v>459</v>
      </c>
      <c r="E34" s="153" t="s">
        <v>402</v>
      </c>
      <c r="F34" s="153" t="s">
        <v>393</v>
      </c>
      <c r="G34" s="350" t="s">
        <v>839</v>
      </c>
      <c r="H34" s="350" t="s">
        <v>839</v>
      </c>
      <c r="I34" s="340"/>
      <c r="J34" s="173" t="s">
        <v>761</v>
      </c>
      <c r="K34" s="157">
        <v>40286</v>
      </c>
    </row>
    <row r="35" spans="1:11" ht="102.75" thickBot="1">
      <c r="A35" s="723" t="s">
        <v>955</v>
      </c>
      <c r="B35" s="156">
        <f t="shared" si="0"/>
        <v>12.028999999999986</v>
      </c>
      <c r="C35" s="168" t="s">
        <v>461</v>
      </c>
      <c r="D35" s="169" t="s">
        <v>462</v>
      </c>
      <c r="E35" s="169" t="s">
        <v>402</v>
      </c>
      <c r="F35" s="169" t="s">
        <v>393</v>
      </c>
      <c r="G35" s="169" t="s">
        <v>463</v>
      </c>
      <c r="H35" s="169" t="s">
        <v>463</v>
      </c>
      <c r="I35" s="341"/>
      <c r="J35" s="173" t="s">
        <v>761</v>
      </c>
      <c r="K35" s="157">
        <v>40286</v>
      </c>
    </row>
    <row r="36" spans="1:11">
      <c r="A36" s="724" t="str">
        <f>IF(COUNTIF(A7:A35, "P")=B37,"P","F")</f>
        <v>P</v>
      </c>
      <c r="B36" s="357" t="s">
        <v>1014</v>
      </c>
      <c r="C36" s="357"/>
      <c r="D36" s="358">
        <f>+F36/B37</f>
        <v>1</v>
      </c>
      <c r="E36" s="359" t="s">
        <v>1015</v>
      </c>
      <c r="F36" s="360">
        <f>COUNTIF(A7:A35,"=P")</f>
        <v>29</v>
      </c>
      <c r="G36" s="359" t="s">
        <v>1016</v>
      </c>
      <c r="H36" s="361"/>
      <c r="I36" s="847" t="s">
        <v>1017</v>
      </c>
      <c r="J36" s="847"/>
      <c r="K36" s="362">
        <f>MAX($K$7:$K$35)</f>
        <v>40286</v>
      </c>
    </row>
    <row r="37" spans="1:11" ht="15.75" thickBot="1">
      <c r="A37" s="354"/>
      <c r="B37" s="356">
        <f>COUNT(B7:B35)</f>
        <v>29</v>
      </c>
      <c r="C37" s="342" t="s">
        <v>1018</v>
      </c>
      <c r="D37" s="354"/>
      <c r="E37" s="354"/>
      <c r="F37" s="349">
        <f>COUNTIF(A7:A37,"=F")</f>
        <v>0</v>
      </c>
      <c r="G37" s="348" t="s">
        <v>1019</v>
      </c>
      <c r="H37" s="354"/>
      <c r="I37" s="354"/>
      <c r="J37" s="352"/>
      <c r="K37" s="354"/>
    </row>
    <row r="38" spans="1:11">
      <c r="A38" s="337"/>
      <c r="B38" s="338"/>
      <c r="C38" s="337"/>
      <c r="D38" s="337"/>
      <c r="E38" s="337"/>
      <c r="F38" s="337"/>
      <c r="G38" s="337"/>
      <c r="H38" s="337"/>
      <c r="I38" s="337"/>
      <c r="J38" s="337"/>
      <c r="K38" s="337"/>
    </row>
    <row r="39" spans="1:11">
      <c r="A39" s="337"/>
      <c r="B39" s="54" t="s">
        <v>1020</v>
      </c>
      <c r="C39" s="337"/>
      <c r="D39" s="337"/>
      <c r="E39" s="337"/>
      <c r="F39" s="337"/>
      <c r="G39" s="337"/>
      <c r="H39" s="337"/>
      <c r="I39" s="337"/>
      <c r="J39" s="337"/>
      <c r="K39" s="337"/>
    </row>
  </sheetData>
  <mergeCells count="4">
    <mergeCell ref="I36:J36"/>
    <mergeCell ref="B2:K2"/>
    <mergeCell ref="A3:K4"/>
    <mergeCell ref="B5:C5"/>
  </mergeCells>
  <phoneticPr fontId="10" type="noConversion"/>
  <hyperlinks>
    <hyperlink ref="B39" location="Directory!A1" display="Directory"/>
  </hyperlinks>
  <pageMargins left="0.7" right="0.7" top="0.75" bottom="0.75" header="0.3" footer="0.3"/>
  <pageSetup scale="92" orientation="landscape" horizontalDpi="0" verticalDpi="0" r:id="rId1"/>
</worksheet>
</file>

<file path=xl/worksheets/sheet14.xml><?xml version="1.0" encoding="utf-8"?>
<worksheet xmlns="http://schemas.openxmlformats.org/spreadsheetml/2006/main" xmlns:r="http://schemas.openxmlformats.org/officeDocument/2006/relationships">
  <dimension ref="A1:K39"/>
  <sheetViews>
    <sheetView topLeftCell="A34" zoomScaleNormal="100" workbookViewId="0">
      <selection activeCell="H9" sqref="H9:H35"/>
    </sheetView>
  </sheetViews>
  <sheetFormatPr defaultRowHeight="15"/>
  <cols>
    <col min="3" max="3" width="14.7109375" customWidth="1"/>
    <col min="4" max="4" width="11.5703125" customWidth="1"/>
    <col min="5" max="5" width="16.140625" customWidth="1"/>
    <col min="6" max="6" width="12.85546875" customWidth="1"/>
    <col min="7" max="7" width="17.5703125" customWidth="1"/>
    <col min="8" max="8" width="10.28515625" customWidth="1"/>
    <col min="9" max="9" width="11" customWidth="1"/>
    <col min="10" max="10" width="9.5703125" customWidth="1"/>
  </cols>
  <sheetData>
    <row r="1" spans="1:11">
      <c r="A1" s="343" t="s">
        <v>215</v>
      </c>
      <c r="B1" s="344"/>
      <c r="C1" s="344"/>
      <c r="D1" s="344"/>
      <c r="E1" s="344"/>
      <c r="F1" s="344"/>
      <c r="G1" s="344"/>
      <c r="H1" s="344"/>
      <c r="I1" s="344"/>
      <c r="J1" s="344"/>
      <c r="K1" s="344"/>
    </row>
    <row r="2" spans="1:11">
      <c r="A2" s="339" t="s">
        <v>213</v>
      </c>
      <c r="B2" s="848" t="s">
        <v>1312</v>
      </c>
      <c r="C2" s="848"/>
      <c r="D2" s="848"/>
      <c r="E2" s="848"/>
      <c r="F2" s="848"/>
      <c r="G2" s="848"/>
      <c r="H2" s="848"/>
      <c r="I2" s="848"/>
      <c r="J2" s="848"/>
      <c r="K2" s="848"/>
    </row>
    <row r="3" spans="1:11">
      <c r="A3" s="849" t="s">
        <v>210</v>
      </c>
      <c r="B3" s="849"/>
      <c r="C3" s="849"/>
      <c r="D3" s="849"/>
      <c r="E3" s="849"/>
      <c r="F3" s="849"/>
      <c r="G3" s="849"/>
      <c r="H3" s="849"/>
      <c r="I3" s="849"/>
      <c r="J3" s="849"/>
      <c r="K3" s="849"/>
    </row>
    <row r="4" spans="1:11" ht="15.75" thickBot="1">
      <c r="A4" s="849"/>
      <c r="B4" s="849"/>
      <c r="C4" s="849"/>
      <c r="D4" s="849"/>
      <c r="E4" s="849"/>
      <c r="F4" s="849"/>
      <c r="G4" s="849"/>
      <c r="H4" s="849"/>
      <c r="I4" s="849"/>
      <c r="J4" s="849"/>
      <c r="K4" s="849"/>
    </row>
    <row r="5" spans="1:11" ht="15.75" thickBot="1">
      <c r="A5" s="346"/>
      <c r="B5" s="850" t="s">
        <v>987</v>
      </c>
      <c r="C5" s="851"/>
      <c r="D5" s="347"/>
      <c r="E5" s="347"/>
      <c r="F5" s="347"/>
      <c r="G5" s="347"/>
      <c r="H5" s="347"/>
      <c r="I5" s="347"/>
      <c r="J5" s="347"/>
      <c r="K5" s="337"/>
    </row>
    <row r="6" spans="1:11" ht="38.25">
      <c r="A6" s="355" t="s">
        <v>948</v>
      </c>
      <c r="B6" s="345" t="s">
        <v>988</v>
      </c>
      <c r="C6" s="345" t="s">
        <v>989</v>
      </c>
      <c r="D6" s="345" t="s">
        <v>990</v>
      </c>
      <c r="E6" s="345" t="s">
        <v>991</v>
      </c>
      <c r="F6" s="345" t="s">
        <v>992</v>
      </c>
      <c r="G6" s="345" t="s">
        <v>993</v>
      </c>
      <c r="H6" s="345" t="s">
        <v>994</v>
      </c>
      <c r="I6" s="345" t="s">
        <v>995</v>
      </c>
      <c r="J6" s="345" t="s">
        <v>996</v>
      </c>
      <c r="K6" s="345" t="s">
        <v>997</v>
      </c>
    </row>
    <row r="7" spans="1:11">
      <c r="A7" s="692" t="s">
        <v>955</v>
      </c>
      <c r="B7" s="156">
        <v>13.000999999999999</v>
      </c>
      <c r="C7" s="173" t="s">
        <v>958</v>
      </c>
      <c r="D7" s="155"/>
      <c r="E7" s="155"/>
      <c r="F7" s="155"/>
      <c r="G7" s="155"/>
      <c r="H7" s="153"/>
      <c r="I7" s="153"/>
      <c r="J7" s="173" t="s">
        <v>761</v>
      </c>
      <c r="K7" s="157">
        <v>40286</v>
      </c>
    </row>
    <row r="8" spans="1:11">
      <c r="A8" s="692" t="s">
        <v>955</v>
      </c>
      <c r="B8" s="156">
        <f t="shared" ref="B8:B17" si="0">B7 + 0.001</f>
        <v>13.001999999999999</v>
      </c>
      <c r="C8" s="173" t="s">
        <v>959</v>
      </c>
      <c r="D8" s="155"/>
      <c r="E8" s="155"/>
      <c r="F8" s="155"/>
      <c r="G8" s="155"/>
      <c r="H8" s="153"/>
      <c r="I8" s="153"/>
      <c r="J8" s="173" t="s">
        <v>761</v>
      </c>
      <c r="K8" s="157">
        <v>40286</v>
      </c>
    </row>
    <row r="9" spans="1:11" ht="63.75">
      <c r="A9" s="692" t="s">
        <v>955</v>
      </c>
      <c r="B9" s="156">
        <f t="shared" si="0"/>
        <v>13.002999999999998</v>
      </c>
      <c r="C9" s="152" t="s">
        <v>390</v>
      </c>
      <c r="D9" s="153" t="s">
        <v>391</v>
      </c>
      <c r="E9" s="153" t="s">
        <v>392</v>
      </c>
      <c r="F9" s="153" t="s">
        <v>393</v>
      </c>
      <c r="G9" s="350" t="s">
        <v>839</v>
      </c>
      <c r="H9" s="350" t="s">
        <v>839</v>
      </c>
      <c r="I9" s="153"/>
      <c r="J9" s="173" t="s">
        <v>761</v>
      </c>
      <c r="K9" s="157">
        <v>40286</v>
      </c>
    </row>
    <row r="10" spans="1:11" ht="63.75">
      <c r="A10" s="692" t="s">
        <v>955</v>
      </c>
      <c r="B10" s="156">
        <f t="shared" si="0"/>
        <v>13.003999999999998</v>
      </c>
      <c r="C10" s="152" t="s">
        <v>394</v>
      </c>
      <c r="D10" s="153" t="s">
        <v>395</v>
      </c>
      <c r="E10" s="153" t="s">
        <v>392</v>
      </c>
      <c r="F10" s="153" t="s">
        <v>393</v>
      </c>
      <c r="G10" s="350" t="s">
        <v>839</v>
      </c>
      <c r="H10" s="350" t="s">
        <v>839</v>
      </c>
      <c r="I10" s="153"/>
      <c r="J10" s="173" t="s">
        <v>761</v>
      </c>
      <c r="K10" s="157">
        <v>40286</v>
      </c>
    </row>
    <row r="11" spans="1:11" ht="63.75">
      <c r="A11" s="692" t="s">
        <v>955</v>
      </c>
      <c r="B11" s="156">
        <f t="shared" si="0"/>
        <v>13.004999999999997</v>
      </c>
      <c r="C11" s="152" t="s">
        <v>396</v>
      </c>
      <c r="D11" s="153" t="s">
        <v>397</v>
      </c>
      <c r="E11" s="153" t="s">
        <v>392</v>
      </c>
      <c r="F11" s="153" t="s">
        <v>393</v>
      </c>
      <c r="G11" s="350" t="s">
        <v>839</v>
      </c>
      <c r="H11" s="350" t="s">
        <v>839</v>
      </c>
      <c r="I11" s="153"/>
      <c r="J11" s="173" t="s">
        <v>761</v>
      </c>
      <c r="K11" s="157">
        <v>40286</v>
      </c>
    </row>
    <row r="12" spans="1:11" ht="63.75">
      <c r="A12" s="692" t="s">
        <v>955</v>
      </c>
      <c r="B12" s="156">
        <f t="shared" si="0"/>
        <v>13.005999999999997</v>
      </c>
      <c r="C12" s="152" t="s">
        <v>398</v>
      </c>
      <c r="D12" s="153" t="s">
        <v>399</v>
      </c>
      <c r="E12" s="153" t="s">
        <v>392</v>
      </c>
      <c r="F12" s="153" t="s">
        <v>393</v>
      </c>
      <c r="G12" s="350" t="s">
        <v>839</v>
      </c>
      <c r="H12" s="350" t="s">
        <v>839</v>
      </c>
      <c r="I12" s="153"/>
      <c r="J12" s="173" t="s">
        <v>761</v>
      </c>
      <c r="K12" s="157">
        <v>40286</v>
      </c>
    </row>
    <row r="13" spans="1:11" ht="63.75">
      <c r="A13" s="692" t="s">
        <v>955</v>
      </c>
      <c r="B13" s="156">
        <f t="shared" si="0"/>
        <v>13.006999999999996</v>
      </c>
      <c r="C13" s="152" t="s">
        <v>400</v>
      </c>
      <c r="D13" s="153" t="s">
        <v>401</v>
      </c>
      <c r="E13" s="152" t="s">
        <v>767</v>
      </c>
      <c r="F13" s="153" t="s">
        <v>393</v>
      </c>
      <c r="G13" s="152" t="s">
        <v>766</v>
      </c>
      <c r="H13" s="152" t="s">
        <v>766</v>
      </c>
      <c r="I13" s="153"/>
      <c r="J13" s="173" t="s">
        <v>761</v>
      </c>
      <c r="K13" s="157">
        <v>40286</v>
      </c>
    </row>
    <row r="14" spans="1:11" ht="63.75">
      <c r="A14" s="692" t="s">
        <v>955</v>
      </c>
      <c r="B14" s="156">
        <f t="shared" si="0"/>
        <v>13.007999999999996</v>
      </c>
      <c r="C14" s="152" t="s">
        <v>403</v>
      </c>
      <c r="D14" s="153" t="s">
        <v>401</v>
      </c>
      <c r="E14" s="152" t="s">
        <v>767</v>
      </c>
      <c r="F14" s="153" t="s">
        <v>393</v>
      </c>
      <c r="G14" s="152" t="s">
        <v>766</v>
      </c>
      <c r="H14" s="152" t="s">
        <v>766</v>
      </c>
      <c r="I14" s="153"/>
      <c r="J14" s="173" t="s">
        <v>761</v>
      </c>
      <c r="K14" s="157">
        <v>40286</v>
      </c>
    </row>
    <row r="15" spans="1:11" ht="63.75">
      <c r="A15" s="692" t="s">
        <v>955</v>
      </c>
      <c r="B15" s="156">
        <f t="shared" si="0"/>
        <v>13.008999999999995</v>
      </c>
      <c r="C15" s="152" t="s">
        <v>405</v>
      </c>
      <c r="D15" s="153" t="s">
        <v>406</v>
      </c>
      <c r="E15" s="152" t="s">
        <v>767</v>
      </c>
      <c r="F15" s="153" t="s">
        <v>393</v>
      </c>
      <c r="G15" s="152" t="s">
        <v>766</v>
      </c>
      <c r="H15" s="152" t="s">
        <v>766</v>
      </c>
      <c r="I15" s="170"/>
      <c r="J15" s="173" t="s">
        <v>761</v>
      </c>
      <c r="K15" s="157">
        <v>40286</v>
      </c>
    </row>
    <row r="16" spans="1:11" ht="63.75">
      <c r="A16" s="692" t="s">
        <v>955</v>
      </c>
      <c r="B16" s="156">
        <f t="shared" si="0"/>
        <v>13.009999999999994</v>
      </c>
      <c r="C16" s="152" t="s">
        <v>408</v>
      </c>
      <c r="D16" s="153" t="s">
        <v>406</v>
      </c>
      <c r="E16" s="152" t="s">
        <v>767</v>
      </c>
      <c r="F16" s="153" t="s">
        <v>393</v>
      </c>
      <c r="G16" s="152" t="s">
        <v>766</v>
      </c>
      <c r="H16" s="152" t="s">
        <v>766</v>
      </c>
      <c r="I16" s="170"/>
      <c r="J16" s="173" t="s">
        <v>761</v>
      </c>
      <c r="K16" s="157">
        <v>40286</v>
      </c>
    </row>
    <row r="17" spans="1:11" ht="89.25">
      <c r="A17" s="692" t="s">
        <v>955</v>
      </c>
      <c r="B17" s="156">
        <f t="shared" si="0"/>
        <v>13.010999999999994</v>
      </c>
      <c r="C17" s="152" t="s">
        <v>410</v>
      </c>
      <c r="D17" s="153" t="s">
        <v>411</v>
      </c>
      <c r="E17" s="152" t="s">
        <v>402</v>
      </c>
      <c r="F17" s="153" t="s">
        <v>412</v>
      </c>
      <c r="G17" s="350" t="s">
        <v>839</v>
      </c>
      <c r="H17" s="350" t="s">
        <v>839</v>
      </c>
      <c r="I17" s="170"/>
      <c r="J17" s="173" t="s">
        <v>761</v>
      </c>
      <c r="K17" s="157">
        <v>40286</v>
      </c>
    </row>
    <row r="18" spans="1:11" ht="89.25">
      <c r="A18" s="692" t="s">
        <v>955</v>
      </c>
      <c r="B18" s="156">
        <v>13.012</v>
      </c>
      <c r="C18" s="152" t="s">
        <v>414</v>
      </c>
      <c r="D18" s="153" t="s">
        <v>411</v>
      </c>
      <c r="E18" s="153" t="s">
        <v>402</v>
      </c>
      <c r="F18" s="153" t="s">
        <v>412</v>
      </c>
      <c r="G18" s="350" t="s">
        <v>839</v>
      </c>
      <c r="H18" s="350" t="s">
        <v>839</v>
      </c>
      <c r="I18" s="172"/>
      <c r="J18" s="173" t="s">
        <v>761</v>
      </c>
      <c r="K18" s="157">
        <v>40286</v>
      </c>
    </row>
    <row r="19" spans="1:11" ht="63.75">
      <c r="A19" s="692" t="s">
        <v>955</v>
      </c>
      <c r="B19" s="156">
        <v>13.013</v>
      </c>
      <c r="C19" s="152" t="s">
        <v>416</v>
      </c>
      <c r="D19" s="153" t="s">
        <v>417</v>
      </c>
      <c r="E19" s="153" t="s">
        <v>392</v>
      </c>
      <c r="F19" s="153" t="s">
        <v>393</v>
      </c>
      <c r="G19" s="350" t="s">
        <v>839</v>
      </c>
      <c r="H19" s="350" t="s">
        <v>839</v>
      </c>
      <c r="I19" s="171"/>
      <c r="J19" s="173" t="s">
        <v>761</v>
      </c>
      <c r="K19" s="157">
        <v>40286</v>
      </c>
    </row>
    <row r="20" spans="1:11" ht="63.75">
      <c r="A20" s="692" t="s">
        <v>955</v>
      </c>
      <c r="B20" s="156">
        <v>13.013999999999999</v>
      </c>
      <c r="C20" s="152" t="s">
        <v>419</v>
      </c>
      <c r="D20" s="153" t="s">
        <v>401</v>
      </c>
      <c r="E20" s="153" t="s">
        <v>402</v>
      </c>
      <c r="F20" s="153" t="s">
        <v>393</v>
      </c>
      <c r="G20" s="152" t="s">
        <v>766</v>
      </c>
      <c r="H20" s="152" t="s">
        <v>766</v>
      </c>
      <c r="I20" s="142"/>
      <c r="J20" s="173" t="s">
        <v>761</v>
      </c>
      <c r="K20" s="157">
        <v>40286</v>
      </c>
    </row>
    <row r="21" spans="1:11" ht="63.75">
      <c r="A21" s="692" t="s">
        <v>955</v>
      </c>
      <c r="B21" s="156">
        <v>13.015000000000001</v>
      </c>
      <c r="C21" s="152" t="s">
        <v>421</v>
      </c>
      <c r="D21" s="153" t="s">
        <v>401</v>
      </c>
      <c r="E21" s="153" t="s">
        <v>402</v>
      </c>
      <c r="F21" s="153" t="s">
        <v>393</v>
      </c>
      <c r="G21" s="152" t="s">
        <v>766</v>
      </c>
      <c r="H21" s="152" t="s">
        <v>766</v>
      </c>
      <c r="I21" s="142"/>
      <c r="J21" s="173" t="s">
        <v>761</v>
      </c>
      <c r="K21" s="157">
        <v>40286</v>
      </c>
    </row>
    <row r="22" spans="1:11" ht="63.75">
      <c r="A22" s="692" t="s">
        <v>955</v>
      </c>
      <c r="B22" s="156">
        <v>13.016</v>
      </c>
      <c r="C22" s="152" t="s">
        <v>422</v>
      </c>
      <c r="D22" s="153" t="s">
        <v>423</v>
      </c>
      <c r="E22" s="153" t="s">
        <v>424</v>
      </c>
      <c r="F22" s="153" t="s">
        <v>425</v>
      </c>
      <c r="G22" s="350" t="s">
        <v>839</v>
      </c>
      <c r="H22" s="350" t="s">
        <v>839</v>
      </c>
      <c r="I22" s="142"/>
      <c r="J22" s="173" t="s">
        <v>761</v>
      </c>
      <c r="K22" s="157">
        <v>40286</v>
      </c>
    </row>
    <row r="23" spans="1:11" ht="89.25">
      <c r="A23" s="692" t="s">
        <v>955</v>
      </c>
      <c r="B23" s="156">
        <v>13.016999999999999</v>
      </c>
      <c r="C23" s="152" t="s">
        <v>427</v>
      </c>
      <c r="D23" s="153" t="s">
        <v>411</v>
      </c>
      <c r="E23" s="153" t="s">
        <v>402</v>
      </c>
      <c r="F23" s="153" t="s">
        <v>412</v>
      </c>
      <c r="G23" s="350" t="s">
        <v>839</v>
      </c>
      <c r="H23" s="350" t="s">
        <v>839</v>
      </c>
      <c r="I23" s="142"/>
      <c r="J23" s="173" t="s">
        <v>761</v>
      </c>
      <c r="K23" s="157">
        <v>40286</v>
      </c>
    </row>
    <row r="24" spans="1:11" ht="89.25">
      <c r="A24" s="692" t="s">
        <v>955</v>
      </c>
      <c r="B24" s="156">
        <v>13.018000000000001</v>
      </c>
      <c r="C24" s="152" t="s">
        <v>429</v>
      </c>
      <c r="D24" s="153" t="s">
        <v>430</v>
      </c>
      <c r="E24" s="153" t="s">
        <v>431</v>
      </c>
      <c r="F24" s="153" t="s">
        <v>393</v>
      </c>
      <c r="G24" s="153" t="s">
        <v>432</v>
      </c>
      <c r="H24" s="153" t="s">
        <v>432</v>
      </c>
      <c r="I24" s="142"/>
      <c r="J24" s="173" t="s">
        <v>761</v>
      </c>
      <c r="K24" s="157">
        <v>40286</v>
      </c>
    </row>
    <row r="25" spans="1:11" ht="89.25">
      <c r="A25" s="692" t="s">
        <v>955</v>
      </c>
      <c r="B25" s="156">
        <v>13.019</v>
      </c>
      <c r="C25" s="152" t="s">
        <v>433</v>
      </c>
      <c r="D25" s="153" t="s">
        <v>434</v>
      </c>
      <c r="E25" s="153" t="s">
        <v>431</v>
      </c>
      <c r="F25" s="153" t="s">
        <v>393</v>
      </c>
      <c r="G25" s="153" t="s">
        <v>435</v>
      </c>
      <c r="H25" s="153" t="s">
        <v>435</v>
      </c>
      <c r="I25" s="142"/>
      <c r="J25" s="173" t="s">
        <v>761</v>
      </c>
      <c r="K25" s="157">
        <v>40286</v>
      </c>
    </row>
    <row r="26" spans="1:11" ht="89.25">
      <c r="A26" s="692" t="s">
        <v>955</v>
      </c>
      <c r="B26" s="156">
        <v>13.02</v>
      </c>
      <c r="C26" s="152" t="s">
        <v>436</v>
      </c>
      <c r="D26" s="153" t="s">
        <v>437</v>
      </c>
      <c r="E26" s="153" t="s">
        <v>431</v>
      </c>
      <c r="F26" s="153" t="s">
        <v>393</v>
      </c>
      <c r="G26" s="153" t="s">
        <v>438</v>
      </c>
      <c r="H26" s="153" t="s">
        <v>438</v>
      </c>
      <c r="I26" s="142"/>
      <c r="J26" s="173" t="s">
        <v>761</v>
      </c>
      <c r="K26" s="157">
        <v>40286</v>
      </c>
    </row>
    <row r="27" spans="1:11" ht="102">
      <c r="A27" s="692" t="s">
        <v>955</v>
      </c>
      <c r="B27" s="156">
        <v>13.021000000000001</v>
      </c>
      <c r="C27" s="152" t="s">
        <v>439</v>
      </c>
      <c r="D27" s="153" t="s">
        <v>440</v>
      </c>
      <c r="E27" s="153" t="s">
        <v>431</v>
      </c>
      <c r="F27" s="153" t="s">
        <v>393</v>
      </c>
      <c r="G27" s="153" t="s">
        <v>441</v>
      </c>
      <c r="H27" s="153" t="s">
        <v>441</v>
      </c>
      <c r="I27" s="142"/>
      <c r="J27" s="173" t="s">
        <v>761</v>
      </c>
      <c r="K27" s="157">
        <v>40286</v>
      </c>
    </row>
    <row r="28" spans="1:11" ht="102">
      <c r="A28" s="692" t="s">
        <v>955</v>
      </c>
      <c r="B28" s="156">
        <v>13.022</v>
      </c>
      <c r="C28" s="152" t="s">
        <v>442</v>
      </c>
      <c r="D28" s="153" t="s">
        <v>443</v>
      </c>
      <c r="E28" s="153" t="s">
        <v>431</v>
      </c>
      <c r="F28" s="153" t="s">
        <v>393</v>
      </c>
      <c r="G28" s="153" t="s">
        <v>444</v>
      </c>
      <c r="H28" s="153" t="s">
        <v>444</v>
      </c>
      <c r="I28" s="142"/>
      <c r="J28" s="173" t="s">
        <v>761</v>
      </c>
      <c r="K28" s="157">
        <v>40286</v>
      </c>
    </row>
    <row r="29" spans="1:11" ht="102">
      <c r="A29" s="692" t="s">
        <v>955</v>
      </c>
      <c r="B29" s="156">
        <v>13.023</v>
      </c>
      <c r="C29" s="152" t="s">
        <v>445</v>
      </c>
      <c r="D29" s="153" t="s">
        <v>446</v>
      </c>
      <c r="E29" s="153" t="s">
        <v>431</v>
      </c>
      <c r="F29" s="153" t="s">
        <v>393</v>
      </c>
      <c r="G29" s="153" t="s">
        <v>447</v>
      </c>
      <c r="H29" s="153" t="s">
        <v>447</v>
      </c>
      <c r="I29" s="142"/>
      <c r="J29" s="173" t="s">
        <v>761</v>
      </c>
      <c r="K29" s="157">
        <v>40286</v>
      </c>
    </row>
    <row r="30" spans="1:11" ht="114.75">
      <c r="A30" s="692" t="s">
        <v>955</v>
      </c>
      <c r="B30" s="156">
        <v>13.023999999999999</v>
      </c>
      <c r="C30" s="152" t="s">
        <v>448</v>
      </c>
      <c r="D30" s="153" t="s">
        <v>449</v>
      </c>
      <c r="E30" s="153" t="s">
        <v>431</v>
      </c>
      <c r="F30" s="153" t="s">
        <v>393</v>
      </c>
      <c r="G30" s="153" t="s">
        <v>450</v>
      </c>
      <c r="H30" s="153" t="s">
        <v>450</v>
      </c>
      <c r="I30" s="142"/>
      <c r="J30" s="173" t="s">
        <v>761</v>
      </c>
      <c r="K30" s="157">
        <v>40286</v>
      </c>
    </row>
    <row r="31" spans="1:11" ht="63.75">
      <c r="A31" s="722" t="s">
        <v>955</v>
      </c>
      <c r="B31" s="353">
        <v>13.025</v>
      </c>
      <c r="C31" s="350" t="s">
        <v>772</v>
      </c>
      <c r="D31" s="350" t="s">
        <v>773</v>
      </c>
      <c r="E31" s="351" t="s">
        <v>402</v>
      </c>
      <c r="F31" s="351" t="s">
        <v>1308</v>
      </c>
      <c r="G31" s="350" t="s">
        <v>839</v>
      </c>
      <c r="H31" s="350" t="s">
        <v>839</v>
      </c>
      <c r="I31" s="340"/>
      <c r="J31" s="173" t="s">
        <v>761</v>
      </c>
      <c r="K31" s="157">
        <v>40286</v>
      </c>
    </row>
    <row r="32" spans="1:11" ht="63.75">
      <c r="A32" s="722" t="s">
        <v>955</v>
      </c>
      <c r="B32" s="353">
        <v>13.026</v>
      </c>
      <c r="C32" s="350" t="s">
        <v>769</v>
      </c>
      <c r="D32" s="350" t="s">
        <v>770</v>
      </c>
      <c r="E32" s="351" t="s">
        <v>402</v>
      </c>
      <c r="F32" s="351" t="s">
        <v>1308</v>
      </c>
      <c r="G32" s="350" t="s">
        <v>839</v>
      </c>
      <c r="H32" s="350" t="s">
        <v>839</v>
      </c>
      <c r="I32" s="340"/>
      <c r="J32" s="173" t="s">
        <v>761</v>
      </c>
      <c r="K32" s="157">
        <v>40286</v>
      </c>
    </row>
    <row r="33" spans="1:11" ht="63.75">
      <c r="A33" s="722" t="s">
        <v>955</v>
      </c>
      <c r="B33" s="353">
        <v>13.026999999999999</v>
      </c>
      <c r="C33" s="350" t="s">
        <v>775</v>
      </c>
      <c r="D33" s="351" t="s">
        <v>456</v>
      </c>
      <c r="E33" s="351" t="s">
        <v>402</v>
      </c>
      <c r="F33" s="351" t="s">
        <v>1308</v>
      </c>
      <c r="G33" s="350" t="s">
        <v>839</v>
      </c>
      <c r="H33" s="350" t="s">
        <v>839</v>
      </c>
      <c r="I33" s="340"/>
      <c r="J33" s="173" t="s">
        <v>761</v>
      </c>
      <c r="K33" s="157">
        <v>40286</v>
      </c>
    </row>
    <row r="34" spans="1:11" ht="76.5">
      <c r="A34" s="722" t="s">
        <v>955</v>
      </c>
      <c r="B34" s="353">
        <v>13.028</v>
      </c>
      <c r="C34" s="152" t="s">
        <v>458</v>
      </c>
      <c r="D34" s="153" t="s">
        <v>459</v>
      </c>
      <c r="E34" s="153" t="s">
        <v>402</v>
      </c>
      <c r="F34" s="153" t="s">
        <v>393</v>
      </c>
      <c r="G34" s="350" t="s">
        <v>839</v>
      </c>
      <c r="H34" s="350" t="s">
        <v>839</v>
      </c>
      <c r="I34" s="340"/>
      <c r="J34" s="173" t="s">
        <v>761</v>
      </c>
      <c r="K34" s="157">
        <v>40286</v>
      </c>
    </row>
    <row r="35" spans="1:11" ht="115.5" thickBot="1">
      <c r="A35" s="723" t="s">
        <v>955</v>
      </c>
      <c r="B35" s="363">
        <v>13.029</v>
      </c>
      <c r="C35" s="168" t="s">
        <v>461</v>
      </c>
      <c r="D35" s="169" t="s">
        <v>462</v>
      </c>
      <c r="E35" s="169" t="s">
        <v>402</v>
      </c>
      <c r="F35" s="169" t="s">
        <v>393</v>
      </c>
      <c r="G35" s="169" t="s">
        <v>463</v>
      </c>
      <c r="H35" s="169" t="s">
        <v>463</v>
      </c>
      <c r="I35" s="341"/>
      <c r="J35" s="173" t="s">
        <v>761</v>
      </c>
      <c r="K35" s="157">
        <v>40286</v>
      </c>
    </row>
    <row r="36" spans="1:11">
      <c r="A36" s="724" t="str">
        <f>IF(COUNTIF(A7:A35, "P")=B37,"P","F")</f>
        <v>P</v>
      </c>
      <c r="B36" s="357" t="s">
        <v>1014</v>
      </c>
      <c r="C36" s="357"/>
      <c r="D36" s="358">
        <f>+F36/B37</f>
        <v>1</v>
      </c>
      <c r="E36" s="359" t="s">
        <v>1015</v>
      </c>
      <c r="F36" s="360">
        <f>COUNTIF(A7:A35,"=P")</f>
        <v>29</v>
      </c>
      <c r="G36" s="359" t="s">
        <v>1016</v>
      </c>
      <c r="H36" s="361"/>
      <c r="I36" s="847" t="s">
        <v>1017</v>
      </c>
      <c r="J36" s="847"/>
      <c r="K36" s="362">
        <f>MAX($K$7:$K$35)</f>
        <v>40286</v>
      </c>
    </row>
    <row r="37" spans="1:11" ht="15.75" thickBot="1">
      <c r="A37" s="354"/>
      <c r="B37" s="356">
        <f>COUNT(B7:B35)</f>
        <v>29</v>
      </c>
      <c r="C37" s="342" t="s">
        <v>1018</v>
      </c>
      <c r="D37" s="354"/>
      <c r="E37" s="354"/>
      <c r="F37" s="349">
        <f>COUNTIF(A7:A37,"=F")</f>
        <v>0</v>
      </c>
      <c r="G37" s="348" t="s">
        <v>1019</v>
      </c>
      <c r="H37" s="354"/>
      <c r="I37" s="354"/>
      <c r="J37" s="352"/>
      <c r="K37" s="354"/>
    </row>
    <row r="38" spans="1:11">
      <c r="A38" s="337"/>
      <c r="B38" s="338"/>
      <c r="C38" s="337"/>
      <c r="D38" s="337"/>
      <c r="E38" s="337"/>
      <c r="F38" s="337"/>
      <c r="G38" s="337"/>
      <c r="H38" s="337"/>
      <c r="I38" s="337"/>
      <c r="J38" s="337"/>
      <c r="K38" s="337"/>
    </row>
    <row r="39" spans="1:11">
      <c r="A39" s="337"/>
      <c r="B39" s="54" t="s">
        <v>1020</v>
      </c>
      <c r="C39" s="337"/>
      <c r="D39" s="337"/>
      <c r="E39" s="337"/>
      <c r="F39" s="337"/>
      <c r="G39" s="337"/>
      <c r="H39" s="337"/>
      <c r="I39" s="337"/>
      <c r="J39" s="337"/>
      <c r="K39" s="337"/>
    </row>
  </sheetData>
  <mergeCells count="4">
    <mergeCell ref="B2:K2"/>
    <mergeCell ref="A3:K4"/>
    <mergeCell ref="B5:C5"/>
    <mergeCell ref="I36:J36"/>
  </mergeCells>
  <phoneticPr fontId="10" type="noConversion"/>
  <hyperlinks>
    <hyperlink ref="B39" location="Directory!A1" display="Directory"/>
  </hyperlinks>
  <pageMargins left="0.7" right="0.7" top="0.75" bottom="0.75" header="0.3" footer="0.3"/>
  <pageSetup scale="93" orientation="landscape" horizontalDpi="0" verticalDpi="0" r:id="rId1"/>
</worksheet>
</file>

<file path=xl/worksheets/sheet15.xml><?xml version="1.0" encoding="utf-8"?>
<worksheet xmlns="http://schemas.openxmlformats.org/spreadsheetml/2006/main" xmlns:r="http://schemas.openxmlformats.org/officeDocument/2006/relationships">
  <dimension ref="A1:K41"/>
  <sheetViews>
    <sheetView topLeftCell="A31" zoomScaleNormal="100" workbookViewId="0">
      <selection activeCell="H9" sqref="H9:H37"/>
    </sheetView>
  </sheetViews>
  <sheetFormatPr defaultRowHeight="15"/>
  <cols>
    <col min="3" max="3" width="12.28515625" customWidth="1"/>
    <col min="4" max="4" width="14.28515625" customWidth="1"/>
    <col min="5" max="5" width="14.7109375" customWidth="1"/>
    <col min="6" max="6" width="11.7109375" customWidth="1"/>
    <col min="7" max="7" width="15.140625" customWidth="1"/>
    <col min="8" max="8" width="11" customWidth="1"/>
    <col min="9" max="9" width="10.28515625" customWidth="1"/>
  </cols>
  <sheetData>
    <row r="1" spans="1:11">
      <c r="A1" s="375" t="s">
        <v>215</v>
      </c>
      <c r="B1" s="376"/>
      <c r="C1" s="376"/>
      <c r="D1" s="376"/>
      <c r="E1" s="376"/>
      <c r="F1" s="376"/>
      <c r="G1" s="376"/>
      <c r="H1" s="376"/>
      <c r="I1" s="376"/>
      <c r="J1" s="376"/>
      <c r="K1" s="376"/>
    </row>
    <row r="2" spans="1:11">
      <c r="A2" s="371" t="s">
        <v>1178</v>
      </c>
      <c r="B2" s="853" t="s">
        <v>212</v>
      </c>
      <c r="C2" s="853"/>
      <c r="D2" s="853"/>
      <c r="E2" s="853"/>
      <c r="F2" s="853"/>
      <c r="G2" s="853"/>
      <c r="H2" s="853"/>
      <c r="I2" s="853"/>
      <c r="J2" s="853"/>
      <c r="K2" s="853"/>
    </row>
    <row r="3" spans="1:11">
      <c r="A3" s="849" t="s">
        <v>214</v>
      </c>
      <c r="B3" s="849"/>
      <c r="C3" s="849"/>
      <c r="D3" s="849"/>
      <c r="E3" s="849"/>
      <c r="F3" s="849"/>
      <c r="G3" s="849"/>
      <c r="H3" s="849"/>
      <c r="I3" s="849"/>
      <c r="J3" s="849"/>
      <c r="K3" s="849"/>
    </row>
    <row r="4" spans="1:11" ht="15.75" thickBot="1">
      <c r="A4" s="849"/>
      <c r="B4" s="849"/>
      <c r="C4" s="849"/>
      <c r="D4" s="849"/>
      <c r="E4" s="849"/>
      <c r="F4" s="849"/>
      <c r="G4" s="849"/>
      <c r="H4" s="849"/>
      <c r="I4" s="849"/>
      <c r="J4" s="849"/>
      <c r="K4" s="849"/>
    </row>
    <row r="5" spans="1:11" ht="15.75" thickBot="1">
      <c r="A5" s="378"/>
      <c r="B5" s="854" t="s">
        <v>987</v>
      </c>
      <c r="C5" s="855"/>
      <c r="D5" s="379"/>
      <c r="E5" s="379"/>
      <c r="F5" s="379"/>
      <c r="G5" s="379"/>
      <c r="H5" s="379"/>
      <c r="I5" s="379"/>
      <c r="J5" s="379"/>
      <c r="K5" s="369"/>
    </row>
    <row r="6" spans="1:11" ht="38.25">
      <c r="A6" s="385" t="s">
        <v>948</v>
      </c>
      <c r="B6" s="377" t="s">
        <v>988</v>
      </c>
      <c r="C6" s="377" t="s">
        <v>989</v>
      </c>
      <c r="D6" s="377" t="s">
        <v>990</v>
      </c>
      <c r="E6" s="377" t="s">
        <v>991</v>
      </c>
      <c r="F6" s="377" t="s">
        <v>992</v>
      </c>
      <c r="G6" s="377" t="s">
        <v>993</v>
      </c>
      <c r="H6" s="377" t="s">
        <v>994</v>
      </c>
      <c r="I6" s="377" t="s">
        <v>995</v>
      </c>
      <c r="J6" s="377" t="s">
        <v>996</v>
      </c>
      <c r="K6" s="377" t="s">
        <v>997</v>
      </c>
    </row>
    <row r="7" spans="1:11" ht="25.5">
      <c r="A7" s="692" t="s">
        <v>955</v>
      </c>
      <c r="B7" s="156">
        <v>14.000999999999999</v>
      </c>
      <c r="C7" s="173" t="s">
        <v>958</v>
      </c>
      <c r="D7" s="155"/>
      <c r="E7" s="155"/>
      <c r="F7" s="155"/>
      <c r="G7" s="155"/>
      <c r="H7" s="153"/>
      <c r="I7" s="153"/>
      <c r="J7" s="173" t="s">
        <v>761</v>
      </c>
      <c r="K7" s="157">
        <v>40286</v>
      </c>
    </row>
    <row r="8" spans="1:11" ht="25.5">
      <c r="A8" s="692" t="s">
        <v>955</v>
      </c>
      <c r="B8" s="156">
        <v>14.002000000000001</v>
      </c>
      <c r="C8" s="173" t="s">
        <v>959</v>
      </c>
      <c r="D8" s="155"/>
      <c r="E8" s="155"/>
      <c r="F8" s="155"/>
      <c r="G8" s="155"/>
      <c r="H8" s="153"/>
      <c r="I8" s="153"/>
      <c r="J8" s="173" t="s">
        <v>761</v>
      </c>
      <c r="K8" s="157">
        <v>40286</v>
      </c>
    </row>
    <row r="9" spans="1:11" ht="63.75">
      <c r="A9" s="692" t="s">
        <v>955</v>
      </c>
      <c r="B9" s="156">
        <f t="shared" ref="B9:B34" si="0">B8 + 0.001</f>
        <v>14.003</v>
      </c>
      <c r="C9" s="152" t="s">
        <v>390</v>
      </c>
      <c r="D9" s="153" t="s">
        <v>391</v>
      </c>
      <c r="E9" s="153" t="s">
        <v>392</v>
      </c>
      <c r="F9" s="153" t="s">
        <v>393</v>
      </c>
      <c r="G9" s="350" t="s">
        <v>839</v>
      </c>
      <c r="H9" s="350" t="s">
        <v>839</v>
      </c>
      <c r="I9" s="153"/>
      <c r="J9" s="173" t="s">
        <v>761</v>
      </c>
      <c r="K9" s="157">
        <v>40286</v>
      </c>
    </row>
    <row r="10" spans="1:11" ht="63.75">
      <c r="A10" s="692" t="s">
        <v>955</v>
      </c>
      <c r="B10" s="156">
        <f t="shared" si="0"/>
        <v>14.004</v>
      </c>
      <c r="C10" s="152" t="s">
        <v>394</v>
      </c>
      <c r="D10" s="153" t="s">
        <v>395</v>
      </c>
      <c r="E10" s="153" t="s">
        <v>392</v>
      </c>
      <c r="F10" s="153" t="s">
        <v>393</v>
      </c>
      <c r="G10" s="350" t="s">
        <v>839</v>
      </c>
      <c r="H10" s="350" t="s">
        <v>839</v>
      </c>
      <c r="I10" s="153"/>
      <c r="J10" s="173" t="s">
        <v>761</v>
      </c>
      <c r="K10" s="157">
        <v>40286</v>
      </c>
    </row>
    <row r="11" spans="1:11" ht="63.75">
      <c r="A11" s="692" t="s">
        <v>955</v>
      </c>
      <c r="B11" s="156">
        <f t="shared" si="0"/>
        <v>14.004999999999999</v>
      </c>
      <c r="C11" s="152" t="s">
        <v>396</v>
      </c>
      <c r="D11" s="153" t="s">
        <v>397</v>
      </c>
      <c r="E11" s="153" t="s">
        <v>392</v>
      </c>
      <c r="F11" s="153" t="s">
        <v>393</v>
      </c>
      <c r="G11" s="350" t="s">
        <v>839</v>
      </c>
      <c r="H11" s="350" t="s">
        <v>839</v>
      </c>
      <c r="I11" s="153"/>
      <c r="J11" s="173" t="s">
        <v>761</v>
      </c>
      <c r="K11" s="157">
        <v>40286</v>
      </c>
    </row>
    <row r="12" spans="1:11" ht="63.75">
      <c r="A12" s="692" t="s">
        <v>955</v>
      </c>
      <c r="B12" s="156">
        <f t="shared" si="0"/>
        <v>14.005999999999998</v>
      </c>
      <c r="C12" s="152" t="s">
        <v>398</v>
      </c>
      <c r="D12" s="153" t="s">
        <v>399</v>
      </c>
      <c r="E12" s="153" t="s">
        <v>392</v>
      </c>
      <c r="F12" s="153" t="s">
        <v>393</v>
      </c>
      <c r="G12" s="350" t="s">
        <v>839</v>
      </c>
      <c r="H12" s="350" t="s">
        <v>839</v>
      </c>
      <c r="I12" s="153"/>
      <c r="J12" s="173" t="s">
        <v>761</v>
      </c>
      <c r="K12" s="157">
        <v>40286</v>
      </c>
    </row>
    <row r="13" spans="1:11" ht="63.75">
      <c r="A13" s="692" t="s">
        <v>955</v>
      </c>
      <c r="B13" s="156">
        <f t="shared" si="0"/>
        <v>14.006999999999998</v>
      </c>
      <c r="C13" s="152" t="s">
        <v>400</v>
      </c>
      <c r="D13" s="153" t="s">
        <v>401</v>
      </c>
      <c r="E13" s="152" t="s">
        <v>767</v>
      </c>
      <c r="F13" s="153" t="s">
        <v>393</v>
      </c>
      <c r="G13" s="152" t="s">
        <v>766</v>
      </c>
      <c r="H13" s="152" t="s">
        <v>766</v>
      </c>
      <c r="I13" s="153"/>
      <c r="J13" s="173" t="s">
        <v>761</v>
      </c>
      <c r="K13" s="157">
        <v>40286</v>
      </c>
    </row>
    <row r="14" spans="1:11" ht="63.75">
      <c r="A14" s="692" t="s">
        <v>955</v>
      </c>
      <c r="B14" s="156">
        <f t="shared" si="0"/>
        <v>14.007999999999997</v>
      </c>
      <c r="C14" s="152" t="s">
        <v>403</v>
      </c>
      <c r="D14" s="153" t="s">
        <v>401</v>
      </c>
      <c r="E14" s="152" t="s">
        <v>767</v>
      </c>
      <c r="F14" s="153" t="s">
        <v>393</v>
      </c>
      <c r="G14" s="152" t="s">
        <v>766</v>
      </c>
      <c r="H14" s="152" t="s">
        <v>766</v>
      </c>
      <c r="I14" s="153"/>
      <c r="J14" s="173" t="s">
        <v>761</v>
      </c>
      <c r="K14" s="157">
        <v>40286</v>
      </c>
    </row>
    <row r="15" spans="1:11" ht="63.75">
      <c r="A15" s="692" t="s">
        <v>955</v>
      </c>
      <c r="B15" s="156">
        <f t="shared" si="0"/>
        <v>14.008999999999997</v>
      </c>
      <c r="C15" s="152" t="s">
        <v>405</v>
      </c>
      <c r="D15" s="153" t="s">
        <v>406</v>
      </c>
      <c r="E15" s="152" t="s">
        <v>767</v>
      </c>
      <c r="F15" s="153" t="s">
        <v>393</v>
      </c>
      <c r="G15" s="152" t="s">
        <v>766</v>
      </c>
      <c r="H15" s="152" t="s">
        <v>766</v>
      </c>
      <c r="I15" s="170"/>
      <c r="J15" s="173" t="s">
        <v>761</v>
      </c>
      <c r="K15" s="157">
        <v>40286</v>
      </c>
    </row>
    <row r="16" spans="1:11" ht="76.5">
      <c r="A16" s="692" t="s">
        <v>955</v>
      </c>
      <c r="B16" s="156">
        <f t="shared" si="0"/>
        <v>14.009999999999996</v>
      </c>
      <c r="C16" s="152" t="s">
        <v>408</v>
      </c>
      <c r="D16" s="153" t="s">
        <v>406</v>
      </c>
      <c r="E16" s="152" t="s">
        <v>767</v>
      </c>
      <c r="F16" s="153" t="s">
        <v>393</v>
      </c>
      <c r="G16" s="152" t="s">
        <v>766</v>
      </c>
      <c r="H16" s="152" t="s">
        <v>766</v>
      </c>
      <c r="I16" s="170"/>
      <c r="J16" s="173" t="s">
        <v>761</v>
      </c>
      <c r="K16" s="157">
        <v>40286</v>
      </c>
    </row>
    <row r="17" spans="1:11" ht="76.5">
      <c r="A17" s="692" t="s">
        <v>955</v>
      </c>
      <c r="B17" s="156">
        <f t="shared" si="0"/>
        <v>14.010999999999996</v>
      </c>
      <c r="C17" s="152" t="s">
        <v>410</v>
      </c>
      <c r="D17" s="153" t="s">
        <v>411</v>
      </c>
      <c r="E17" s="152" t="s">
        <v>402</v>
      </c>
      <c r="F17" s="153" t="s">
        <v>412</v>
      </c>
      <c r="G17" s="350" t="s">
        <v>839</v>
      </c>
      <c r="H17" s="350" t="s">
        <v>839</v>
      </c>
      <c r="I17" s="170"/>
      <c r="J17" s="173" t="s">
        <v>761</v>
      </c>
      <c r="K17" s="157">
        <v>40286</v>
      </c>
    </row>
    <row r="18" spans="1:11" ht="63.75">
      <c r="A18" s="692" t="s">
        <v>955</v>
      </c>
      <c r="B18" s="156">
        <f t="shared" si="0"/>
        <v>14.011999999999995</v>
      </c>
      <c r="C18" s="152" t="s">
        <v>414</v>
      </c>
      <c r="D18" s="153" t="s">
        <v>411</v>
      </c>
      <c r="E18" s="153" t="s">
        <v>402</v>
      </c>
      <c r="F18" s="153" t="s">
        <v>412</v>
      </c>
      <c r="G18" s="350" t="s">
        <v>839</v>
      </c>
      <c r="H18" s="350" t="s">
        <v>839</v>
      </c>
      <c r="I18" s="172"/>
      <c r="J18" s="173" t="s">
        <v>761</v>
      </c>
      <c r="K18" s="157">
        <v>40286</v>
      </c>
    </row>
    <row r="19" spans="1:11" ht="63.75">
      <c r="A19" s="692" t="s">
        <v>955</v>
      </c>
      <c r="B19" s="156">
        <f t="shared" si="0"/>
        <v>14.012999999999995</v>
      </c>
      <c r="C19" s="152" t="s">
        <v>416</v>
      </c>
      <c r="D19" s="153" t="s">
        <v>417</v>
      </c>
      <c r="E19" s="153" t="s">
        <v>392</v>
      </c>
      <c r="F19" s="153" t="s">
        <v>393</v>
      </c>
      <c r="G19" s="350" t="s">
        <v>839</v>
      </c>
      <c r="H19" s="350" t="s">
        <v>839</v>
      </c>
      <c r="I19" s="171"/>
      <c r="J19" s="173" t="s">
        <v>761</v>
      </c>
      <c r="K19" s="157">
        <v>40286</v>
      </c>
    </row>
    <row r="20" spans="1:11" ht="63.75">
      <c r="A20" s="692" t="s">
        <v>955</v>
      </c>
      <c r="B20" s="156">
        <f t="shared" si="0"/>
        <v>14.013999999999994</v>
      </c>
      <c r="C20" s="152" t="s">
        <v>419</v>
      </c>
      <c r="D20" s="153" t="s">
        <v>401</v>
      </c>
      <c r="E20" s="153" t="s">
        <v>402</v>
      </c>
      <c r="F20" s="153" t="s">
        <v>393</v>
      </c>
      <c r="G20" s="152" t="s">
        <v>766</v>
      </c>
      <c r="H20" s="152" t="s">
        <v>766</v>
      </c>
      <c r="I20" s="142"/>
      <c r="J20" s="173" t="s">
        <v>761</v>
      </c>
      <c r="K20" s="157">
        <v>40286</v>
      </c>
    </row>
    <row r="21" spans="1:11" ht="63.75">
      <c r="A21" s="692" t="s">
        <v>955</v>
      </c>
      <c r="B21" s="156">
        <f t="shared" si="0"/>
        <v>14.014999999999993</v>
      </c>
      <c r="C21" s="152" t="s">
        <v>421</v>
      </c>
      <c r="D21" s="153" t="s">
        <v>401</v>
      </c>
      <c r="E21" s="153" t="s">
        <v>402</v>
      </c>
      <c r="F21" s="153" t="s">
        <v>393</v>
      </c>
      <c r="G21" s="152" t="s">
        <v>766</v>
      </c>
      <c r="H21" s="152" t="s">
        <v>766</v>
      </c>
      <c r="I21" s="142"/>
      <c r="J21" s="173" t="s">
        <v>761</v>
      </c>
      <c r="K21" s="157">
        <v>40286</v>
      </c>
    </row>
    <row r="22" spans="1:11" ht="63.75">
      <c r="A22" s="692" t="s">
        <v>955</v>
      </c>
      <c r="B22" s="156">
        <f t="shared" si="0"/>
        <v>14.015999999999993</v>
      </c>
      <c r="C22" s="152" t="s">
        <v>422</v>
      </c>
      <c r="D22" s="153" t="s">
        <v>423</v>
      </c>
      <c r="E22" s="153" t="s">
        <v>424</v>
      </c>
      <c r="F22" s="153" t="s">
        <v>425</v>
      </c>
      <c r="G22" s="350" t="s">
        <v>839</v>
      </c>
      <c r="H22" s="350" t="s">
        <v>839</v>
      </c>
      <c r="I22" s="142"/>
      <c r="J22" s="173" t="s">
        <v>761</v>
      </c>
      <c r="K22" s="157">
        <v>40286</v>
      </c>
    </row>
    <row r="23" spans="1:11" ht="63.75">
      <c r="A23" s="692" t="s">
        <v>955</v>
      </c>
      <c r="B23" s="156">
        <f t="shared" si="0"/>
        <v>14.016999999999992</v>
      </c>
      <c r="C23" s="152" t="s">
        <v>427</v>
      </c>
      <c r="D23" s="153" t="s">
        <v>411</v>
      </c>
      <c r="E23" s="153" t="s">
        <v>402</v>
      </c>
      <c r="F23" s="153" t="s">
        <v>412</v>
      </c>
      <c r="G23" s="350" t="s">
        <v>839</v>
      </c>
      <c r="H23" s="350" t="s">
        <v>839</v>
      </c>
      <c r="I23" s="142"/>
      <c r="J23" s="173" t="s">
        <v>761</v>
      </c>
      <c r="K23" s="157">
        <v>40286</v>
      </c>
    </row>
    <row r="24" spans="1:11" ht="89.25">
      <c r="A24" s="692" t="s">
        <v>955</v>
      </c>
      <c r="B24" s="156">
        <f t="shared" si="0"/>
        <v>14.017999999999992</v>
      </c>
      <c r="C24" s="152" t="s">
        <v>429</v>
      </c>
      <c r="D24" s="153" t="s">
        <v>430</v>
      </c>
      <c r="E24" s="153" t="s">
        <v>431</v>
      </c>
      <c r="F24" s="153" t="s">
        <v>393</v>
      </c>
      <c r="G24" s="153" t="s">
        <v>432</v>
      </c>
      <c r="H24" s="153" t="s">
        <v>432</v>
      </c>
      <c r="I24" s="142"/>
      <c r="J24" s="173" t="s">
        <v>761</v>
      </c>
      <c r="K24" s="157">
        <v>40286</v>
      </c>
    </row>
    <row r="25" spans="1:11" ht="89.25">
      <c r="A25" s="692" t="s">
        <v>955</v>
      </c>
      <c r="B25" s="156">
        <f t="shared" si="0"/>
        <v>14.018999999999991</v>
      </c>
      <c r="C25" s="152" t="s">
        <v>433</v>
      </c>
      <c r="D25" s="153" t="s">
        <v>434</v>
      </c>
      <c r="E25" s="153" t="s">
        <v>431</v>
      </c>
      <c r="F25" s="153" t="s">
        <v>393</v>
      </c>
      <c r="G25" s="153" t="s">
        <v>435</v>
      </c>
      <c r="H25" s="153" t="s">
        <v>435</v>
      </c>
      <c r="I25" s="142"/>
      <c r="J25" s="173" t="s">
        <v>761</v>
      </c>
      <c r="K25" s="157">
        <v>40286</v>
      </c>
    </row>
    <row r="26" spans="1:11" ht="89.25">
      <c r="A26" s="692" t="s">
        <v>955</v>
      </c>
      <c r="B26" s="156">
        <f t="shared" si="0"/>
        <v>14.019999999999991</v>
      </c>
      <c r="C26" s="152" t="s">
        <v>436</v>
      </c>
      <c r="D26" s="153" t="s">
        <v>437</v>
      </c>
      <c r="E26" s="153" t="s">
        <v>431</v>
      </c>
      <c r="F26" s="153" t="s">
        <v>393</v>
      </c>
      <c r="G26" s="153" t="s">
        <v>438</v>
      </c>
      <c r="H26" s="153" t="s">
        <v>438</v>
      </c>
      <c r="I26" s="142"/>
      <c r="J26" s="173" t="s">
        <v>761</v>
      </c>
      <c r="K26" s="157">
        <v>40286</v>
      </c>
    </row>
    <row r="27" spans="1:11" ht="89.25">
      <c r="A27" s="692" t="s">
        <v>955</v>
      </c>
      <c r="B27" s="156">
        <f t="shared" si="0"/>
        <v>14.02099999999999</v>
      </c>
      <c r="C27" s="152" t="s">
        <v>439</v>
      </c>
      <c r="D27" s="153" t="s">
        <v>440</v>
      </c>
      <c r="E27" s="153" t="s">
        <v>431</v>
      </c>
      <c r="F27" s="153" t="s">
        <v>393</v>
      </c>
      <c r="G27" s="153" t="s">
        <v>441</v>
      </c>
      <c r="H27" s="153" t="s">
        <v>441</v>
      </c>
      <c r="I27" s="142"/>
      <c r="J27" s="173" t="s">
        <v>761</v>
      </c>
      <c r="K27" s="157">
        <v>40286</v>
      </c>
    </row>
    <row r="28" spans="1:11" ht="102">
      <c r="A28" s="692" t="s">
        <v>955</v>
      </c>
      <c r="B28" s="156">
        <f t="shared" si="0"/>
        <v>14.02199999999999</v>
      </c>
      <c r="C28" s="152" t="s">
        <v>442</v>
      </c>
      <c r="D28" s="153" t="s">
        <v>443</v>
      </c>
      <c r="E28" s="153" t="s">
        <v>431</v>
      </c>
      <c r="F28" s="153" t="s">
        <v>393</v>
      </c>
      <c r="G28" s="153" t="s">
        <v>444</v>
      </c>
      <c r="H28" s="153" t="s">
        <v>444</v>
      </c>
      <c r="I28" s="142"/>
      <c r="J28" s="173" t="s">
        <v>761</v>
      </c>
      <c r="K28" s="157">
        <v>40286</v>
      </c>
    </row>
    <row r="29" spans="1:11" ht="102">
      <c r="A29" s="692" t="s">
        <v>955</v>
      </c>
      <c r="B29" s="156">
        <f t="shared" si="0"/>
        <v>14.022999999999989</v>
      </c>
      <c r="C29" s="152" t="s">
        <v>445</v>
      </c>
      <c r="D29" s="153" t="s">
        <v>446</v>
      </c>
      <c r="E29" s="153" t="s">
        <v>431</v>
      </c>
      <c r="F29" s="153" t="s">
        <v>393</v>
      </c>
      <c r="G29" s="153" t="s">
        <v>447</v>
      </c>
      <c r="H29" s="153" t="s">
        <v>447</v>
      </c>
      <c r="I29" s="142"/>
      <c r="J29" s="173" t="s">
        <v>761</v>
      </c>
      <c r="K29" s="157">
        <v>40286</v>
      </c>
    </row>
    <row r="30" spans="1:11" ht="102">
      <c r="A30" s="692" t="s">
        <v>955</v>
      </c>
      <c r="B30" s="156">
        <f t="shared" si="0"/>
        <v>14.023999999999988</v>
      </c>
      <c r="C30" s="152" t="s">
        <v>448</v>
      </c>
      <c r="D30" s="153" t="s">
        <v>449</v>
      </c>
      <c r="E30" s="153" t="s">
        <v>431</v>
      </c>
      <c r="F30" s="153" t="s">
        <v>393</v>
      </c>
      <c r="G30" s="153" t="s">
        <v>450</v>
      </c>
      <c r="H30" s="153" t="s">
        <v>450</v>
      </c>
      <c r="I30" s="142"/>
      <c r="J30" s="173" t="s">
        <v>761</v>
      </c>
      <c r="K30" s="157">
        <v>40286</v>
      </c>
    </row>
    <row r="31" spans="1:11" ht="127.5">
      <c r="A31" s="719" t="s">
        <v>955</v>
      </c>
      <c r="B31" s="156">
        <f t="shared" si="0"/>
        <v>14.024999999999988</v>
      </c>
      <c r="C31" s="152" t="s">
        <v>451</v>
      </c>
      <c r="D31" s="153" t="s">
        <v>452</v>
      </c>
      <c r="E31" s="153" t="s">
        <v>431</v>
      </c>
      <c r="F31" s="153" t="s">
        <v>393</v>
      </c>
      <c r="G31" s="153" t="s">
        <v>453</v>
      </c>
      <c r="H31" s="153" t="s">
        <v>453</v>
      </c>
      <c r="I31" s="372"/>
      <c r="J31" s="173" t="s">
        <v>761</v>
      </c>
      <c r="K31" s="157">
        <v>40286</v>
      </c>
    </row>
    <row r="32" spans="1:11" ht="63.75">
      <c r="A32" s="719" t="s">
        <v>955</v>
      </c>
      <c r="B32" s="156">
        <f t="shared" si="0"/>
        <v>14.025999999999987</v>
      </c>
      <c r="C32" s="152" t="s">
        <v>454</v>
      </c>
      <c r="D32" s="153" t="s">
        <v>455</v>
      </c>
      <c r="E32" s="153" t="s">
        <v>402</v>
      </c>
      <c r="F32" s="153" t="s">
        <v>393</v>
      </c>
      <c r="G32" s="350" t="s">
        <v>839</v>
      </c>
      <c r="H32" s="350" t="s">
        <v>839</v>
      </c>
      <c r="I32" s="372"/>
      <c r="J32" s="173" t="s">
        <v>761</v>
      </c>
      <c r="K32" s="157">
        <v>40286</v>
      </c>
    </row>
    <row r="33" spans="1:11" ht="63.75">
      <c r="A33" s="722" t="s">
        <v>955</v>
      </c>
      <c r="B33" s="156">
        <f t="shared" si="0"/>
        <v>14.026999999999987</v>
      </c>
      <c r="C33" s="350" t="s">
        <v>772</v>
      </c>
      <c r="D33" s="350" t="s">
        <v>773</v>
      </c>
      <c r="E33" s="351" t="s">
        <v>402</v>
      </c>
      <c r="F33" s="351" t="s">
        <v>1308</v>
      </c>
      <c r="G33" s="350" t="s">
        <v>839</v>
      </c>
      <c r="H33" s="350" t="s">
        <v>839</v>
      </c>
      <c r="I33" s="372"/>
      <c r="J33" s="173" t="s">
        <v>761</v>
      </c>
      <c r="K33" s="157">
        <v>40286</v>
      </c>
    </row>
    <row r="34" spans="1:11" ht="63.75">
      <c r="A34" s="722" t="s">
        <v>955</v>
      </c>
      <c r="B34" s="156">
        <f t="shared" si="0"/>
        <v>14.027999999999986</v>
      </c>
      <c r="C34" s="350" t="s">
        <v>769</v>
      </c>
      <c r="D34" s="350" t="s">
        <v>770</v>
      </c>
      <c r="E34" s="351" t="s">
        <v>402</v>
      </c>
      <c r="F34" s="351" t="s">
        <v>1308</v>
      </c>
      <c r="G34" s="350" t="s">
        <v>839</v>
      </c>
      <c r="H34" s="350" t="s">
        <v>839</v>
      </c>
      <c r="I34" s="372"/>
      <c r="J34" s="173" t="s">
        <v>761</v>
      </c>
      <c r="K34" s="157">
        <v>40286</v>
      </c>
    </row>
    <row r="35" spans="1:11" ht="63.75">
      <c r="A35" s="722" t="s">
        <v>955</v>
      </c>
      <c r="B35" s="353">
        <v>14.029</v>
      </c>
      <c r="C35" s="350" t="s">
        <v>775</v>
      </c>
      <c r="D35" s="351" t="s">
        <v>456</v>
      </c>
      <c r="E35" s="351" t="s">
        <v>402</v>
      </c>
      <c r="F35" s="351" t="s">
        <v>1308</v>
      </c>
      <c r="G35" s="350" t="s">
        <v>839</v>
      </c>
      <c r="H35" s="350" t="s">
        <v>839</v>
      </c>
      <c r="I35" s="372"/>
      <c r="J35" s="173" t="s">
        <v>761</v>
      </c>
      <c r="K35" s="157">
        <v>40286</v>
      </c>
    </row>
    <row r="36" spans="1:11" ht="76.5">
      <c r="A36" s="719" t="s">
        <v>955</v>
      </c>
      <c r="B36" s="383">
        <v>14.03</v>
      </c>
      <c r="C36" s="152" t="s">
        <v>458</v>
      </c>
      <c r="D36" s="153" t="s">
        <v>459</v>
      </c>
      <c r="E36" s="153" t="s">
        <v>402</v>
      </c>
      <c r="F36" s="153" t="s">
        <v>393</v>
      </c>
      <c r="G36" s="350" t="s">
        <v>839</v>
      </c>
      <c r="H36" s="350" t="s">
        <v>839</v>
      </c>
      <c r="I36" s="372"/>
      <c r="J36" s="173" t="s">
        <v>761</v>
      </c>
      <c r="K36" s="157">
        <v>40286</v>
      </c>
    </row>
    <row r="37" spans="1:11" ht="102.75" thickBot="1">
      <c r="A37" s="720" t="s">
        <v>955</v>
      </c>
      <c r="B37" s="393">
        <v>14.031000000000001</v>
      </c>
      <c r="C37" s="168" t="s">
        <v>461</v>
      </c>
      <c r="D37" s="169" t="s">
        <v>462</v>
      </c>
      <c r="E37" s="169" t="s">
        <v>402</v>
      </c>
      <c r="F37" s="169" t="s">
        <v>393</v>
      </c>
      <c r="G37" s="169" t="s">
        <v>463</v>
      </c>
      <c r="H37" s="169" t="s">
        <v>463</v>
      </c>
      <c r="I37" s="373"/>
      <c r="J37" s="173" t="s">
        <v>761</v>
      </c>
      <c r="K37" s="157">
        <v>40286</v>
      </c>
    </row>
    <row r="38" spans="1:11">
      <c r="A38" s="721" t="str">
        <f>IF(COUNTIF(A7:A37, "P")=B39,"P","F")</f>
        <v>P</v>
      </c>
      <c r="B38" s="387" t="s">
        <v>1014</v>
      </c>
      <c r="C38" s="387"/>
      <c r="D38" s="388">
        <f>+F38/B39</f>
        <v>1</v>
      </c>
      <c r="E38" s="389" t="s">
        <v>1015</v>
      </c>
      <c r="F38" s="390">
        <f>COUNTIF(A7:A37,"=P")</f>
        <v>31</v>
      </c>
      <c r="G38" s="389" t="s">
        <v>1016</v>
      </c>
      <c r="H38" s="391"/>
      <c r="I38" s="852" t="s">
        <v>1017</v>
      </c>
      <c r="J38" s="852"/>
      <c r="K38" s="392">
        <f>MAX($K$7:$K$37)</f>
        <v>40286</v>
      </c>
    </row>
    <row r="39" spans="1:11" ht="15.75" thickBot="1">
      <c r="A39" s="384"/>
      <c r="B39" s="386">
        <f>COUNT(B7:B37)</f>
        <v>31</v>
      </c>
      <c r="C39" s="374" t="s">
        <v>1018</v>
      </c>
      <c r="D39" s="384"/>
      <c r="E39" s="384"/>
      <c r="F39" s="381">
        <f>COUNTIF(A7:A37,"=F")</f>
        <v>0</v>
      </c>
      <c r="G39" s="380" t="s">
        <v>1019</v>
      </c>
      <c r="H39" s="384"/>
      <c r="I39" s="384"/>
      <c r="J39" s="382"/>
      <c r="K39" s="384"/>
    </row>
    <row r="40" spans="1:11">
      <c r="A40" s="369"/>
      <c r="B40" s="370"/>
      <c r="C40" s="369"/>
      <c r="D40" s="369"/>
      <c r="E40" s="369"/>
      <c r="F40" s="369"/>
      <c r="G40" s="369"/>
      <c r="H40" s="369"/>
      <c r="I40" s="369"/>
      <c r="J40" s="369"/>
      <c r="K40" s="369"/>
    </row>
    <row r="41" spans="1:11">
      <c r="A41" s="369"/>
      <c r="B41" s="54" t="s">
        <v>1020</v>
      </c>
      <c r="C41" s="369"/>
      <c r="D41" s="369"/>
      <c r="E41" s="369"/>
      <c r="F41" s="369"/>
      <c r="G41" s="369"/>
      <c r="H41" s="369"/>
      <c r="I41" s="369"/>
      <c r="J41" s="369"/>
      <c r="K41" s="369"/>
    </row>
  </sheetData>
  <mergeCells count="4">
    <mergeCell ref="I38:J38"/>
    <mergeCell ref="B2:K2"/>
    <mergeCell ref="A3:K4"/>
    <mergeCell ref="B5:C5"/>
  </mergeCells>
  <phoneticPr fontId="10" type="noConversion"/>
  <hyperlinks>
    <hyperlink ref="B41" location="Directory!A1" display="Directory"/>
  </hyperlinks>
  <pageMargins left="0.7" right="0.7" top="0.75" bottom="0.75" header="0.3" footer="0.3"/>
  <pageSetup scale="95" orientation="landscape" r:id="rId1"/>
  <rowBreaks count="1" manualBreakCount="1">
    <brk id="32" max="10" man="1"/>
  </rowBreaks>
</worksheet>
</file>

<file path=xl/worksheets/sheet16.xml><?xml version="1.0" encoding="utf-8"?>
<worksheet xmlns="http://schemas.openxmlformats.org/spreadsheetml/2006/main" xmlns:r="http://schemas.openxmlformats.org/officeDocument/2006/relationships">
  <dimension ref="A1:K284"/>
  <sheetViews>
    <sheetView topLeftCell="A85" zoomScaleNormal="100" workbookViewId="0">
      <selection activeCell="H9" sqref="H9:H280"/>
    </sheetView>
  </sheetViews>
  <sheetFormatPr defaultRowHeight="15"/>
  <cols>
    <col min="3" max="3" width="12.85546875" customWidth="1"/>
    <col min="4" max="4" width="17.85546875" customWidth="1"/>
    <col min="5" max="5" width="19.140625" customWidth="1"/>
    <col min="6" max="6" width="11.85546875" customWidth="1"/>
    <col min="7" max="7" width="20.140625" customWidth="1"/>
    <col min="8" max="8" width="22.85546875" customWidth="1"/>
    <col min="9" max="9" width="11.5703125" customWidth="1"/>
  </cols>
  <sheetData>
    <row r="1" spans="1:11">
      <c r="A1" s="399" t="s">
        <v>215</v>
      </c>
      <c r="B1" s="400"/>
      <c r="C1" s="400"/>
      <c r="D1" s="400"/>
      <c r="E1" s="400"/>
      <c r="F1" s="400"/>
      <c r="G1" s="400"/>
      <c r="H1" s="400"/>
      <c r="I1" s="400"/>
      <c r="J1" s="400"/>
      <c r="K1" s="400"/>
    </row>
    <row r="2" spans="1:11">
      <c r="A2" s="396" t="s">
        <v>465</v>
      </c>
      <c r="B2" s="856" t="s">
        <v>1179</v>
      </c>
      <c r="C2" s="856"/>
      <c r="D2" s="856"/>
      <c r="E2" s="856"/>
      <c r="F2" s="856"/>
      <c r="G2" s="856"/>
      <c r="H2" s="856"/>
      <c r="I2" s="856"/>
      <c r="J2" s="856"/>
      <c r="K2" s="856"/>
    </row>
    <row r="3" spans="1:11">
      <c r="A3" s="857" t="s">
        <v>1180</v>
      </c>
      <c r="B3" s="857"/>
      <c r="C3" s="857"/>
      <c r="D3" s="857"/>
      <c r="E3" s="857"/>
      <c r="F3" s="857"/>
      <c r="G3" s="857"/>
      <c r="H3" s="857"/>
      <c r="I3" s="857"/>
      <c r="J3" s="857"/>
      <c r="K3" s="857"/>
    </row>
    <row r="4" spans="1:11" ht="15.75" thickBot="1">
      <c r="A4" s="857"/>
      <c r="B4" s="857"/>
      <c r="C4" s="857"/>
      <c r="D4" s="857"/>
      <c r="E4" s="857"/>
      <c r="F4" s="857"/>
      <c r="G4" s="857"/>
      <c r="H4" s="857"/>
      <c r="I4" s="857"/>
      <c r="J4" s="857"/>
      <c r="K4" s="857"/>
    </row>
    <row r="5" spans="1:11" ht="15.75" thickBot="1">
      <c r="A5" s="402"/>
      <c r="B5" s="858" t="s">
        <v>987</v>
      </c>
      <c r="C5" s="859"/>
      <c r="D5" s="403"/>
      <c r="E5" s="403"/>
      <c r="F5" s="403"/>
      <c r="G5" s="403"/>
      <c r="H5" s="403"/>
      <c r="I5" s="403"/>
      <c r="J5" s="403"/>
      <c r="K5" s="394"/>
    </row>
    <row r="6" spans="1:11" ht="25.5">
      <c r="A6" s="417" t="s">
        <v>948</v>
      </c>
      <c r="B6" s="401" t="s">
        <v>988</v>
      </c>
      <c r="C6" s="401" t="s">
        <v>989</v>
      </c>
      <c r="D6" s="401" t="s">
        <v>990</v>
      </c>
      <c r="E6" s="401" t="s">
        <v>991</v>
      </c>
      <c r="F6" s="401" t="s">
        <v>992</v>
      </c>
      <c r="G6" s="401" t="s">
        <v>993</v>
      </c>
      <c r="H6" s="401" t="s">
        <v>994</v>
      </c>
      <c r="I6" s="401" t="s">
        <v>995</v>
      </c>
      <c r="J6" s="401" t="s">
        <v>996</v>
      </c>
      <c r="K6" s="401" t="s">
        <v>997</v>
      </c>
    </row>
    <row r="7" spans="1:11" ht="25.5">
      <c r="A7" s="725" t="s">
        <v>955</v>
      </c>
      <c r="B7" s="411">
        <v>15.000999999999999</v>
      </c>
      <c r="C7" s="408" t="s">
        <v>958</v>
      </c>
      <c r="D7" s="409"/>
      <c r="E7" s="409"/>
      <c r="F7" s="409"/>
      <c r="G7" s="409"/>
      <c r="H7" s="409"/>
      <c r="I7" s="409"/>
      <c r="J7" s="173" t="s">
        <v>761</v>
      </c>
      <c r="K7" s="157">
        <v>40286</v>
      </c>
    </row>
    <row r="8" spans="1:11" ht="25.5">
      <c r="A8" s="725" t="s">
        <v>955</v>
      </c>
      <c r="B8" s="411">
        <v>15.002000000000001</v>
      </c>
      <c r="C8" s="408" t="s">
        <v>959</v>
      </c>
      <c r="D8" s="409"/>
      <c r="E8" s="409"/>
      <c r="F8" s="409"/>
      <c r="G8" s="409"/>
      <c r="H8" s="409"/>
      <c r="I8" s="409"/>
      <c r="J8" s="173" t="s">
        <v>761</v>
      </c>
      <c r="K8" s="157">
        <v>40286</v>
      </c>
    </row>
    <row r="9" spans="1:11" ht="102">
      <c r="A9" s="725" t="s">
        <v>955</v>
      </c>
      <c r="B9" s="411">
        <v>15.003</v>
      </c>
      <c r="C9" s="408" t="s">
        <v>221</v>
      </c>
      <c r="D9" s="409" t="s">
        <v>222</v>
      </c>
      <c r="E9" s="409" t="s">
        <v>223</v>
      </c>
      <c r="F9" s="420" t="s">
        <v>224</v>
      </c>
      <c r="G9" s="409" t="s">
        <v>225</v>
      </c>
      <c r="H9" s="409" t="s">
        <v>225</v>
      </c>
      <c r="I9" s="409"/>
      <c r="J9" s="173" t="s">
        <v>761</v>
      </c>
      <c r="K9" s="157">
        <v>40286</v>
      </c>
    </row>
    <row r="10" spans="1:11" ht="102">
      <c r="A10" s="725" t="s">
        <v>955</v>
      </c>
      <c r="B10" s="411">
        <v>15.004</v>
      </c>
      <c r="C10" s="408" t="s">
        <v>226</v>
      </c>
      <c r="D10" s="409" t="s">
        <v>227</v>
      </c>
      <c r="E10" s="409" t="s">
        <v>228</v>
      </c>
      <c r="F10" s="409" t="s">
        <v>224</v>
      </c>
      <c r="G10" s="409" t="s">
        <v>225</v>
      </c>
      <c r="H10" s="409" t="s">
        <v>225</v>
      </c>
      <c r="I10" s="409"/>
      <c r="J10" s="173" t="s">
        <v>761</v>
      </c>
      <c r="K10" s="157">
        <v>40286</v>
      </c>
    </row>
    <row r="11" spans="1:11" ht="102">
      <c r="A11" s="725" t="s">
        <v>955</v>
      </c>
      <c r="B11" s="411">
        <v>15.005000000000001</v>
      </c>
      <c r="C11" s="408" t="s">
        <v>229</v>
      </c>
      <c r="D11" s="409" t="s">
        <v>230</v>
      </c>
      <c r="E11" s="409" t="s">
        <v>231</v>
      </c>
      <c r="F11" s="409" t="s">
        <v>224</v>
      </c>
      <c r="G11" s="409" t="s">
        <v>225</v>
      </c>
      <c r="H11" s="409" t="s">
        <v>225</v>
      </c>
      <c r="I11" s="409"/>
      <c r="J11" s="173" t="s">
        <v>761</v>
      </c>
      <c r="K11" s="157">
        <v>40286</v>
      </c>
    </row>
    <row r="12" spans="1:11" ht="102">
      <c r="A12" s="725" t="s">
        <v>955</v>
      </c>
      <c r="B12" s="411">
        <v>15.006</v>
      </c>
      <c r="C12" s="408" t="s">
        <v>232</v>
      </c>
      <c r="D12" s="409" t="s">
        <v>233</v>
      </c>
      <c r="E12" s="409" t="s">
        <v>234</v>
      </c>
      <c r="F12" s="409" t="s">
        <v>224</v>
      </c>
      <c r="G12" s="409" t="s">
        <v>225</v>
      </c>
      <c r="H12" s="409" t="s">
        <v>225</v>
      </c>
      <c r="I12" s="409"/>
      <c r="J12" s="173" t="s">
        <v>761</v>
      </c>
      <c r="K12" s="157">
        <v>40286</v>
      </c>
    </row>
    <row r="13" spans="1:11" ht="102">
      <c r="A13" s="725" t="s">
        <v>955</v>
      </c>
      <c r="B13" s="411">
        <v>15.007</v>
      </c>
      <c r="C13" s="408" t="s">
        <v>235</v>
      </c>
      <c r="D13" s="409" t="s">
        <v>236</v>
      </c>
      <c r="E13" s="409" t="s">
        <v>237</v>
      </c>
      <c r="F13" s="409" t="s">
        <v>224</v>
      </c>
      <c r="G13" s="409" t="s">
        <v>225</v>
      </c>
      <c r="H13" s="409" t="s">
        <v>225</v>
      </c>
      <c r="I13" s="409"/>
      <c r="J13" s="173" t="s">
        <v>761</v>
      </c>
      <c r="K13" s="157">
        <v>40286</v>
      </c>
    </row>
    <row r="14" spans="1:11" ht="102">
      <c r="A14" s="725" t="s">
        <v>955</v>
      </c>
      <c r="B14" s="411">
        <v>15.007999999999999</v>
      </c>
      <c r="C14" s="408" t="s">
        <v>238</v>
      </c>
      <c r="D14" s="409" t="s">
        <v>236</v>
      </c>
      <c r="E14" s="409" t="s">
        <v>237</v>
      </c>
      <c r="F14" s="409" t="s">
        <v>224</v>
      </c>
      <c r="G14" s="409" t="s">
        <v>225</v>
      </c>
      <c r="H14" s="409" t="s">
        <v>225</v>
      </c>
      <c r="I14" s="409"/>
      <c r="J14" s="173" t="s">
        <v>761</v>
      </c>
      <c r="K14" s="157">
        <v>40286</v>
      </c>
    </row>
    <row r="15" spans="1:11" ht="102">
      <c r="A15" s="725" t="s">
        <v>955</v>
      </c>
      <c r="B15" s="411">
        <v>15.009</v>
      </c>
      <c r="C15" s="408" t="s">
        <v>239</v>
      </c>
      <c r="D15" s="409" t="s">
        <v>236</v>
      </c>
      <c r="E15" s="409" t="s">
        <v>237</v>
      </c>
      <c r="F15" s="409" t="s">
        <v>224</v>
      </c>
      <c r="G15" s="409" t="s">
        <v>225</v>
      </c>
      <c r="H15" s="409" t="s">
        <v>225</v>
      </c>
      <c r="I15" s="409"/>
      <c r="J15" s="173" t="s">
        <v>761</v>
      </c>
      <c r="K15" s="157">
        <v>40286</v>
      </c>
    </row>
    <row r="16" spans="1:11" ht="102">
      <c r="A16" s="725" t="s">
        <v>955</v>
      </c>
      <c r="B16" s="411">
        <v>15.01</v>
      </c>
      <c r="C16" s="408" t="s">
        <v>240</v>
      </c>
      <c r="D16" s="409" t="s">
        <v>236</v>
      </c>
      <c r="E16" s="409" t="s">
        <v>237</v>
      </c>
      <c r="F16" s="409" t="s">
        <v>224</v>
      </c>
      <c r="G16" s="409" t="s">
        <v>225</v>
      </c>
      <c r="H16" s="409" t="s">
        <v>225</v>
      </c>
      <c r="I16" s="409"/>
      <c r="J16" s="173" t="s">
        <v>761</v>
      </c>
      <c r="K16" s="157">
        <v>40286</v>
      </c>
    </row>
    <row r="17" spans="1:11" ht="102">
      <c r="A17" s="725" t="s">
        <v>955</v>
      </c>
      <c r="B17" s="411">
        <v>15.010999999999999</v>
      </c>
      <c r="C17" s="408" t="s">
        <v>241</v>
      </c>
      <c r="D17" s="409" t="s">
        <v>236</v>
      </c>
      <c r="E17" s="409" t="s">
        <v>237</v>
      </c>
      <c r="F17" s="409" t="s">
        <v>224</v>
      </c>
      <c r="G17" s="409" t="s">
        <v>225</v>
      </c>
      <c r="H17" s="409" t="s">
        <v>225</v>
      </c>
      <c r="I17" s="409"/>
      <c r="J17" s="173" t="s">
        <v>761</v>
      </c>
      <c r="K17" s="157">
        <v>40286</v>
      </c>
    </row>
    <row r="18" spans="1:11" ht="89.25">
      <c r="A18" s="725" t="s">
        <v>955</v>
      </c>
      <c r="B18" s="411">
        <v>15.012</v>
      </c>
      <c r="C18" s="408" t="s">
        <v>242</v>
      </c>
      <c r="D18" s="409" t="s">
        <v>243</v>
      </c>
      <c r="E18" s="409" t="s">
        <v>244</v>
      </c>
      <c r="F18" s="409" t="s">
        <v>245</v>
      </c>
      <c r="G18" s="409" t="s">
        <v>246</v>
      </c>
      <c r="H18" s="409" t="s">
        <v>246</v>
      </c>
      <c r="I18" s="409"/>
      <c r="J18" s="173" t="s">
        <v>761</v>
      </c>
      <c r="K18" s="157">
        <v>40286</v>
      </c>
    </row>
    <row r="19" spans="1:11" ht="89.25">
      <c r="A19" s="725" t="s">
        <v>955</v>
      </c>
      <c r="B19" s="411">
        <v>15.013</v>
      </c>
      <c r="C19" s="408" t="s">
        <v>247</v>
      </c>
      <c r="D19" s="409" t="s">
        <v>243</v>
      </c>
      <c r="E19" s="409" t="s">
        <v>244</v>
      </c>
      <c r="F19" s="409" t="s">
        <v>245</v>
      </c>
      <c r="G19" s="409" t="s">
        <v>246</v>
      </c>
      <c r="H19" s="409" t="s">
        <v>246</v>
      </c>
      <c r="I19" s="409"/>
      <c r="J19" s="173" t="s">
        <v>761</v>
      </c>
      <c r="K19" s="157">
        <v>40286</v>
      </c>
    </row>
    <row r="20" spans="1:11" ht="89.25">
      <c r="A20" s="725" t="s">
        <v>955</v>
      </c>
      <c r="B20" s="411">
        <v>15.013999999999999</v>
      </c>
      <c r="C20" s="408" t="s">
        <v>248</v>
      </c>
      <c r="D20" s="409" t="s">
        <v>243</v>
      </c>
      <c r="E20" s="409" t="s">
        <v>244</v>
      </c>
      <c r="F20" s="409" t="s">
        <v>245</v>
      </c>
      <c r="G20" s="409" t="s">
        <v>246</v>
      </c>
      <c r="H20" s="409" t="s">
        <v>246</v>
      </c>
      <c r="I20" s="409"/>
      <c r="J20" s="173" t="s">
        <v>761</v>
      </c>
      <c r="K20" s="157">
        <v>40286</v>
      </c>
    </row>
    <row r="21" spans="1:11" ht="89.25">
      <c r="A21" s="725" t="s">
        <v>955</v>
      </c>
      <c r="B21" s="411">
        <v>15.015000000000001</v>
      </c>
      <c r="C21" s="408" t="s">
        <v>249</v>
      </c>
      <c r="D21" s="409" t="s">
        <v>243</v>
      </c>
      <c r="E21" s="409" t="s">
        <v>244</v>
      </c>
      <c r="F21" s="409" t="s">
        <v>245</v>
      </c>
      <c r="G21" s="409" t="s">
        <v>246</v>
      </c>
      <c r="H21" s="409" t="s">
        <v>246</v>
      </c>
      <c r="I21" s="409"/>
      <c r="J21" s="173" t="s">
        <v>761</v>
      </c>
      <c r="K21" s="157">
        <v>40286</v>
      </c>
    </row>
    <row r="22" spans="1:11" ht="89.25">
      <c r="A22" s="725" t="s">
        <v>955</v>
      </c>
      <c r="B22" s="411">
        <v>15.016</v>
      </c>
      <c r="C22" s="408" t="s">
        <v>250</v>
      </c>
      <c r="D22" s="409" t="s">
        <v>243</v>
      </c>
      <c r="E22" s="409" t="s">
        <v>244</v>
      </c>
      <c r="F22" s="409" t="s">
        <v>245</v>
      </c>
      <c r="G22" s="409" t="s">
        <v>246</v>
      </c>
      <c r="H22" s="409" t="s">
        <v>246</v>
      </c>
      <c r="I22" s="409"/>
      <c r="J22" s="173" t="s">
        <v>761</v>
      </c>
      <c r="K22" s="157">
        <v>40286</v>
      </c>
    </row>
    <row r="23" spans="1:11" ht="76.5">
      <c r="A23" s="725" t="s">
        <v>955</v>
      </c>
      <c r="B23" s="411">
        <v>15.016999999999999</v>
      </c>
      <c r="C23" s="408" t="s">
        <v>251</v>
      </c>
      <c r="D23" s="409" t="s">
        <v>252</v>
      </c>
      <c r="E23" s="409" t="s">
        <v>253</v>
      </c>
      <c r="F23" s="409" t="s">
        <v>254</v>
      </c>
      <c r="G23" s="409" t="s">
        <v>255</v>
      </c>
      <c r="H23" s="409" t="s">
        <v>255</v>
      </c>
      <c r="I23" s="409"/>
      <c r="J23" s="173" t="s">
        <v>761</v>
      </c>
      <c r="K23" s="157">
        <v>40286</v>
      </c>
    </row>
    <row r="24" spans="1:11" ht="76.5">
      <c r="A24" s="725" t="s">
        <v>955</v>
      </c>
      <c r="B24" s="411">
        <v>15.018000000000001</v>
      </c>
      <c r="C24" s="408" t="s">
        <v>256</v>
      </c>
      <c r="D24" s="409" t="s">
        <v>252</v>
      </c>
      <c r="E24" s="409" t="s">
        <v>257</v>
      </c>
      <c r="F24" s="409" t="s">
        <v>254</v>
      </c>
      <c r="G24" s="409" t="s">
        <v>255</v>
      </c>
      <c r="H24" s="409" t="s">
        <v>255</v>
      </c>
      <c r="I24" s="397"/>
      <c r="J24" s="173" t="s">
        <v>761</v>
      </c>
      <c r="K24" s="157">
        <v>40286</v>
      </c>
    </row>
    <row r="25" spans="1:11" ht="76.5">
      <c r="A25" s="725" t="s">
        <v>955</v>
      </c>
      <c r="B25" s="411">
        <v>15.019</v>
      </c>
      <c r="C25" s="408" t="s">
        <v>258</v>
      </c>
      <c r="D25" s="409" t="s">
        <v>252</v>
      </c>
      <c r="E25" s="409" t="s">
        <v>259</v>
      </c>
      <c r="F25" s="409" t="s">
        <v>254</v>
      </c>
      <c r="G25" s="409" t="s">
        <v>255</v>
      </c>
      <c r="H25" s="409" t="s">
        <v>255</v>
      </c>
      <c r="I25" s="397"/>
      <c r="J25" s="173" t="s">
        <v>761</v>
      </c>
      <c r="K25" s="157">
        <v>40286</v>
      </c>
    </row>
    <row r="26" spans="1:11" ht="76.5">
      <c r="A26" s="725" t="s">
        <v>955</v>
      </c>
      <c r="B26" s="411">
        <v>15.02</v>
      </c>
      <c r="C26" s="408" t="s">
        <v>260</v>
      </c>
      <c r="D26" s="409" t="s">
        <v>252</v>
      </c>
      <c r="E26" s="409" t="s">
        <v>261</v>
      </c>
      <c r="F26" s="409" t="s">
        <v>254</v>
      </c>
      <c r="G26" s="409" t="s">
        <v>255</v>
      </c>
      <c r="H26" s="409" t="s">
        <v>255</v>
      </c>
      <c r="I26" s="397"/>
      <c r="J26" s="173" t="s">
        <v>761</v>
      </c>
      <c r="K26" s="157">
        <v>40286</v>
      </c>
    </row>
    <row r="27" spans="1:11" ht="76.5">
      <c r="A27" s="725" t="s">
        <v>955</v>
      </c>
      <c r="B27" s="411">
        <v>15.021000000000001</v>
      </c>
      <c r="C27" s="408" t="s">
        <v>262</v>
      </c>
      <c r="D27" s="409" t="s">
        <v>252</v>
      </c>
      <c r="E27" s="409" t="s">
        <v>263</v>
      </c>
      <c r="F27" s="409" t="s">
        <v>254</v>
      </c>
      <c r="G27" s="409" t="s">
        <v>255</v>
      </c>
      <c r="H27" s="409" t="s">
        <v>255</v>
      </c>
      <c r="I27" s="397"/>
      <c r="J27" s="173" t="s">
        <v>761</v>
      </c>
      <c r="K27" s="157">
        <v>40286</v>
      </c>
    </row>
    <row r="28" spans="1:11" ht="76.5">
      <c r="A28" s="725" t="s">
        <v>955</v>
      </c>
      <c r="B28" s="411">
        <v>15.022</v>
      </c>
      <c r="C28" s="408" t="s">
        <v>264</v>
      </c>
      <c r="D28" s="409" t="s">
        <v>252</v>
      </c>
      <c r="E28" s="409" t="s">
        <v>265</v>
      </c>
      <c r="F28" s="409" t="s">
        <v>254</v>
      </c>
      <c r="G28" s="409" t="s">
        <v>255</v>
      </c>
      <c r="H28" s="409" t="s">
        <v>255</v>
      </c>
      <c r="I28" s="397"/>
      <c r="J28" s="173" t="s">
        <v>761</v>
      </c>
      <c r="K28" s="157">
        <v>40286</v>
      </c>
    </row>
    <row r="29" spans="1:11" ht="76.5">
      <c r="A29" s="725" t="s">
        <v>955</v>
      </c>
      <c r="B29" s="411">
        <v>15.023</v>
      </c>
      <c r="C29" s="408" t="s">
        <v>266</v>
      </c>
      <c r="D29" s="409" t="s">
        <v>252</v>
      </c>
      <c r="E29" s="409" t="s">
        <v>267</v>
      </c>
      <c r="F29" s="409" t="s">
        <v>254</v>
      </c>
      <c r="G29" s="409" t="s">
        <v>255</v>
      </c>
      <c r="H29" s="409" t="s">
        <v>255</v>
      </c>
      <c r="I29" s="397"/>
      <c r="J29" s="173" t="s">
        <v>761</v>
      </c>
      <c r="K29" s="157">
        <v>40286</v>
      </c>
    </row>
    <row r="30" spans="1:11" ht="76.5">
      <c r="A30" s="725" t="s">
        <v>955</v>
      </c>
      <c r="B30" s="411">
        <v>15.023999999999999</v>
      </c>
      <c r="C30" s="408" t="s">
        <v>268</v>
      </c>
      <c r="D30" s="409" t="s">
        <v>252</v>
      </c>
      <c r="E30" s="409" t="s">
        <v>269</v>
      </c>
      <c r="F30" s="409" t="s">
        <v>254</v>
      </c>
      <c r="G30" s="409" t="s">
        <v>255</v>
      </c>
      <c r="H30" s="409" t="s">
        <v>255</v>
      </c>
      <c r="I30" s="397"/>
      <c r="J30" s="173" t="s">
        <v>761</v>
      </c>
      <c r="K30" s="157">
        <v>40286</v>
      </c>
    </row>
    <row r="31" spans="1:11" ht="76.5">
      <c r="A31" s="725" t="s">
        <v>955</v>
      </c>
      <c r="B31" s="411">
        <v>15.025</v>
      </c>
      <c r="C31" s="408" t="s">
        <v>270</v>
      </c>
      <c r="D31" s="409" t="s">
        <v>252</v>
      </c>
      <c r="E31" s="409" t="s">
        <v>271</v>
      </c>
      <c r="F31" s="409" t="s">
        <v>254</v>
      </c>
      <c r="G31" s="409" t="s">
        <v>255</v>
      </c>
      <c r="H31" s="409" t="s">
        <v>255</v>
      </c>
      <c r="I31" s="397"/>
      <c r="J31" s="173" t="s">
        <v>761</v>
      </c>
      <c r="K31" s="157">
        <v>40286</v>
      </c>
    </row>
    <row r="32" spans="1:11" ht="76.5">
      <c r="A32" s="725" t="s">
        <v>955</v>
      </c>
      <c r="B32" s="411">
        <v>15.026</v>
      </c>
      <c r="C32" s="408" t="s">
        <v>272</v>
      </c>
      <c r="D32" s="409" t="s">
        <v>252</v>
      </c>
      <c r="E32" s="409" t="s">
        <v>273</v>
      </c>
      <c r="F32" s="409" t="s">
        <v>254</v>
      </c>
      <c r="G32" s="409" t="s">
        <v>255</v>
      </c>
      <c r="H32" s="409" t="s">
        <v>255</v>
      </c>
      <c r="I32" s="397"/>
      <c r="J32" s="173" t="s">
        <v>761</v>
      </c>
      <c r="K32" s="157">
        <v>40286</v>
      </c>
    </row>
    <row r="33" spans="1:11" ht="76.5">
      <c r="A33" s="725" t="s">
        <v>955</v>
      </c>
      <c r="B33" s="411">
        <v>15.026999999999999</v>
      </c>
      <c r="C33" s="408" t="s">
        <v>274</v>
      </c>
      <c r="D33" s="409" t="s">
        <v>252</v>
      </c>
      <c r="E33" s="409" t="s">
        <v>275</v>
      </c>
      <c r="F33" s="409" t="s">
        <v>254</v>
      </c>
      <c r="G33" s="409" t="s">
        <v>255</v>
      </c>
      <c r="H33" s="409" t="s">
        <v>255</v>
      </c>
      <c r="I33" s="397"/>
      <c r="J33" s="173" t="s">
        <v>761</v>
      </c>
      <c r="K33" s="157">
        <v>40286</v>
      </c>
    </row>
    <row r="34" spans="1:11" ht="76.5">
      <c r="A34" s="725" t="s">
        <v>955</v>
      </c>
      <c r="B34" s="411">
        <v>15.028</v>
      </c>
      <c r="C34" s="408" t="s">
        <v>276</v>
      </c>
      <c r="D34" s="409" t="s">
        <v>252</v>
      </c>
      <c r="E34" s="409" t="s">
        <v>277</v>
      </c>
      <c r="F34" s="409" t="s">
        <v>254</v>
      </c>
      <c r="G34" s="409" t="s">
        <v>255</v>
      </c>
      <c r="H34" s="409" t="s">
        <v>255</v>
      </c>
      <c r="I34" s="397"/>
      <c r="J34" s="173" t="s">
        <v>761</v>
      </c>
      <c r="K34" s="157">
        <v>40286</v>
      </c>
    </row>
    <row r="35" spans="1:11" ht="76.5">
      <c r="A35" s="725" t="s">
        <v>955</v>
      </c>
      <c r="B35" s="411">
        <v>15.029</v>
      </c>
      <c r="C35" s="408" t="s">
        <v>278</v>
      </c>
      <c r="D35" s="409" t="s">
        <v>252</v>
      </c>
      <c r="E35" s="409" t="s">
        <v>279</v>
      </c>
      <c r="F35" s="409" t="s">
        <v>254</v>
      </c>
      <c r="G35" s="409" t="s">
        <v>255</v>
      </c>
      <c r="H35" s="409" t="s">
        <v>255</v>
      </c>
      <c r="I35" s="397"/>
      <c r="J35" s="173" t="s">
        <v>761</v>
      </c>
      <c r="K35" s="157">
        <v>40286</v>
      </c>
    </row>
    <row r="36" spans="1:11" ht="76.5">
      <c r="A36" s="725" t="s">
        <v>955</v>
      </c>
      <c r="B36" s="411">
        <v>15.03</v>
      </c>
      <c r="C36" s="408" t="s">
        <v>280</v>
      </c>
      <c r="D36" s="409" t="s">
        <v>252</v>
      </c>
      <c r="E36" s="409" t="s">
        <v>281</v>
      </c>
      <c r="F36" s="409" t="s">
        <v>254</v>
      </c>
      <c r="G36" s="409" t="s">
        <v>255</v>
      </c>
      <c r="H36" s="409" t="s">
        <v>255</v>
      </c>
      <c r="I36" s="397"/>
      <c r="J36" s="173" t="s">
        <v>761</v>
      </c>
      <c r="K36" s="157">
        <v>40286</v>
      </c>
    </row>
    <row r="37" spans="1:11" ht="76.5">
      <c r="A37" s="725" t="s">
        <v>955</v>
      </c>
      <c r="B37" s="411">
        <v>15.031000000000001</v>
      </c>
      <c r="C37" s="408" t="s">
        <v>282</v>
      </c>
      <c r="D37" s="409" t="s">
        <v>252</v>
      </c>
      <c r="E37" s="409" t="s">
        <v>283</v>
      </c>
      <c r="F37" s="409" t="s">
        <v>254</v>
      </c>
      <c r="G37" s="409" t="s">
        <v>255</v>
      </c>
      <c r="H37" s="409" t="s">
        <v>255</v>
      </c>
      <c r="I37" s="397"/>
      <c r="J37" s="173" t="s">
        <v>761</v>
      </c>
      <c r="K37" s="157">
        <v>40286</v>
      </c>
    </row>
    <row r="38" spans="1:11" ht="76.5">
      <c r="A38" s="725" t="s">
        <v>955</v>
      </c>
      <c r="B38" s="411">
        <v>15.032</v>
      </c>
      <c r="C38" s="408" t="s">
        <v>284</v>
      </c>
      <c r="D38" s="409" t="s">
        <v>252</v>
      </c>
      <c r="E38" s="409" t="s">
        <v>285</v>
      </c>
      <c r="F38" s="409" t="s">
        <v>254</v>
      </c>
      <c r="G38" s="409" t="s">
        <v>255</v>
      </c>
      <c r="H38" s="409" t="s">
        <v>255</v>
      </c>
      <c r="I38" s="397"/>
      <c r="J38" s="173" t="s">
        <v>761</v>
      </c>
      <c r="K38" s="157">
        <v>40286</v>
      </c>
    </row>
    <row r="39" spans="1:11" ht="76.5">
      <c r="A39" s="725" t="s">
        <v>955</v>
      </c>
      <c r="B39" s="421">
        <v>15.032999999999999</v>
      </c>
      <c r="C39" s="408" t="s">
        <v>286</v>
      </c>
      <c r="D39" s="409" t="s">
        <v>252</v>
      </c>
      <c r="E39" s="409" t="s">
        <v>287</v>
      </c>
      <c r="F39" s="409" t="s">
        <v>254</v>
      </c>
      <c r="G39" s="409" t="s">
        <v>255</v>
      </c>
      <c r="H39" s="409" t="s">
        <v>255</v>
      </c>
      <c r="I39" s="397"/>
      <c r="J39" s="173" t="s">
        <v>761</v>
      </c>
      <c r="K39" s="157">
        <v>40286</v>
      </c>
    </row>
    <row r="40" spans="1:11" ht="76.5">
      <c r="A40" s="725" t="s">
        <v>955</v>
      </c>
      <c r="B40" s="421">
        <v>15.034000000000001</v>
      </c>
      <c r="C40" s="408" t="s">
        <v>288</v>
      </c>
      <c r="D40" s="409" t="s">
        <v>252</v>
      </c>
      <c r="E40" s="409" t="s">
        <v>289</v>
      </c>
      <c r="F40" s="409" t="s">
        <v>254</v>
      </c>
      <c r="G40" s="409" t="s">
        <v>255</v>
      </c>
      <c r="H40" s="409" t="s">
        <v>255</v>
      </c>
      <c r="I40" s="397"/>
      <c r="J40" s="173" t="s">
        <v>761</v>
      </c>
      <c r="K40" s="157">
        <v>40286</v>
      </c>
    </row>
    <row r="41" spans="1:11" ht="76.5">
      <c r="A41" s="725" t="s">
        <v>955</v>
      </c>
      <c r="B41" s="421">
        <v>15.035</v>
      </c>
      <c r="C41" s="408" t="s">
        <v>290</v>
      </c>
      <c r="D41" s="409" t="s">
        <v>252</v>
      </c>
      <c r="E41" s="409" t="s">
        <v>291</v>
      </c>
      <c r="F41" s="409" t="s">
        <v>254</v>
      </c>
      <c r="G41" s="409" t="s">
        <v>255</v>
      </c>
      <c r="H41" s="409" t="s">
        <v>255</v>
      </c>
      <c r="I41" s="397"/>
      <c r="J41" s="173" t="s">
        <v>761</v>
      </c>
      <c r="K41" s="157">
        <v>40286</v>
      </c>
    </row>
    <row r="42" spans="1:11" ht="76.5">
      <c r="A42" s="725" t="s">
        <v>955</v>
      </c>
      <c r="B42" s="421">
        <v>15.036</v>
      </c>
      <c r="C42" s="408" t="s">
        <v>292</v>
      </c>
      <c r="D42" s="409" t="s">
        <v>252</v>
      </c>
      <c r="E42" s="409" t="s">
        <v>293</v>
      </c>
      <c r="F42" s="409" t="s">
        <v>254</v>
      </c>
      <c r="G42" s="409" t="s">
        <v>255</v>
      </c>
      <c r="H42" s="409" t="s">
        <v>255</v>
      </c>
      <c r="I42" s="397"/>
      <c r="J42" s="173" t="s">
        <v>761</v>
      </c>
      <c r="K42" s="157">
        <v>40286</v>
      </c>
    </row>
    <row r="43" spans="1:11" ht="76.5">
      <c r="A43" s="725" t="s">
        <v>955</v>
      </c>
      <c r="B43" s="421">
        <v>15.037000000000001</v>
      </c>
      <c r="C43" s="408" t="s">
        <v>294</v>
      </c>
      <c r="D43" s="409" t="s">
        <v>252</v>
      </c>
      <c r="E43" s="409" t="s">
        <v>295</v>
      </c>
      <c r="F43" s="409" t="s">
        <v>254</v>
      </c>
      <c r="G43" s="409" t="s">
        <v>255</v>
      </c>
      <c r="H43" s="409" t="s">
        <v>255</v>
      </c>
      <c r="I43" s="397"/>
      <c r="J43" s="173" t="s">
        <v>761</v>
      </c>
      <c r="K43" s="157">
        <v>40286</v>
      </c>
    </row>
    <row r="44" spans="1:11" ht="76.5">
      <c r="A44" s="725" t="s">
        <v>955</v>
      </c>
      <c r="B44" s="421">
        <v>15.038</v>
      </c>
      <c r="C44" s="408" t="s">
        <v>296</v>
      </c>
      <c r="D44" s="409" t="s">
        <v>252</v>
      </c>
      <c r="E44" s="409" t="s">
        <v>297</v>
      </c>
      <c r="F44" s="409" t="s">
        <v>254</v>
      </c>
      <c r="G44" s="409" t="s">
        <v>255</v>
      </c>
      <c r="H44" s="409" t="s">
        <v>255</v>
      </c>
      <c r="I44" s="397"/>
      <c r="J44" s="173" t="s">
        <v>761</v>
      </c>
      <c r="K44" s="157">
        <v>40286</v>
      </c>
    </row>
    <row r="45" spans="1:11" ht="76.5">
      <c r="A45" s="725" t="s">
        <v>955</v>
      </c>
      <c r="B45" s="421">
        <v>15.039</v>
      </c>
      <c r="C45" s="408" t="s">
        <v>298</v>
      </c>
      <c r="D45" s="409" t="s">
        <v>252</v>
      </c>
      <c r="E45" s="409" t="s">
        <v>299</v>
      </c>
      <c r="F45" s="409" t="s">
        <v>254</v>
      </c>
      <c r="G45" s="409" t="s">
        <v>255</v>
      </c>
      <c r="H45" s="409" t="s">
        <v>255</v>
      </c>
      <c r="I45" s="397"/>
      <c r="J45" s="173" t="s">
        <v>761</v>
      </c>
      <c r="K45" s="157">
        <v>40286</v>
      </c>
    </row>
    <row r="46" spans="1:11" ht="76.5">
      <c r="A46" s="725" t="s">
        <v>955</v>
      </c>
      <c r="B46" s="421">
        <v>15.04</v>
      </c>
      <c r="C46" s="408" t="s">
        <v>300</v>
      </c>
      <c r="D46" s="409" t="s">
        <v>252</v>
      </c>
      <c r="E46" s="409" t="s">
        <v>301</v>
      </c>
      <c r="F46" s="409" t="s">
        <v>254</v>
      </c>
      <c r="G46" s="409" t="s">
        <v>255</v>
      </c>
      <c r="H46" s="409" t="s">
        <v>255</v>
      </c>
      <c r="I46" s="397"/>
      <c r="J46" s="173" t="s">
        <v>761</v>
      </c>
      <c r="K46" s="157">
        <v>40286</v>
      </c>
    </row>
    <row r="47" spans="1:11" ht="76.5">
      <c r="A47" s="725" t="s">
        <v>955</v>
      </c>
      <c r="B47" s="421">
        <v>15.041</v>
      </c>
      <c r="C47" s="408" t="s">
        <v>302</v>
      </c>
      <c r="D47" s="409" t="s">
        <v>252</v>
      </c>
      <c r="E47" s="409" t="s">
        <v>303</v>
      </c>
      <c r="F47" s="409" t="s">
        <v>254</v>
      </c>
      <c r="G47" s="409" t="s">
        <v>255</v>
      </c>
      <c r="H47" s="409" t="s">
        <v>255</v>
      </c>
      <c r="I47" s="397"/>
      <c r="J47" s="173" t="s">
        <v>761</v>
      </c>
      <c r="K47" s="157">
        <v>40286</v>
      </c>
    </row>
    <row r="48" spans="1:11" ht="76.5">
      <c r="A48" s="725" t="s">
        <v>955</v>
      </c>
      <c r="B48" s="421">
        <v>15.042</v>
      </c>
      <c r="C48" s="408" t="s">
        <v>304</v>
      </c>
      <c r="D48" s="409" t="s">
        <v>252</v>
      </c>
      <c r="E48" s="409" t="s">
        <v>305</v>
      </c>
      <c r="F48" s="409" t="s">
        <v>254</v>
      </c>
      <c r="G48" s="409" t="s">
        <v>255</v>
      </c>
      <c r="H48" s="409" t="s">
        <v>255</v>
      </c>
      <c r="I48" s="397"/>
      <c r="J48" s="173" t="s">
        <v>761</v>
      </c>
      <c r="K48" s="157">
        <v>40286</v>
      </c>
    </row>
    <row r="49" spans="1:11" ht="76.5">
      <c r="A49" s="725" t="s">
        <v>955</v>
      </c>
      <c r="B49" s="421">
        <v>15.042999999999999</v>
      </c>
      <c r="C49" s="408" t="s">
        <v>306</v>
      </c>
      <c r="D49" s="409" t="s">
        <v>252</v>
      </c>
      <c r="E49" s="409" t="s">
        <v>307</v>
      </c>
      <c r="F49" s="409" t="s">
        <v>254</v>
      </c>
      <c r="G49" s="409" t="s">
        <v>255</v>
      </c>
      <c r="H49" s="409" t="s">
        <v>255</v>
      </c>
      <c r="I49" s="397"/>
      <c r="J49" s="173" t="s">
        <v>761</v>
      </c>
      <c r="K49" s="157">
        <v>40286</v>
      </c>
    </row>
    <row r="50" spans="1:11" ht="76.5">
      <c r="A50" s="725" t="s">
        <v>955</v>
      </c>
      <c r="B50" s="421">
        <v>15.044</v>
      </c>
      <c r="C50" s="408" t="s">
        <v>308</v>
      </c>
      <c r="D50" s="409" t="s">
        <v>252</v>
      </c>
      <c r="E50" s="409" t="s">
        <v>604</v>
      </c>
      <c r="F50" s="409" t="s">
        <v>254</v>
      </c>
      <c r="G50" s="409" t="s">
        <v>255</v>
      </c>
      <c r="H50" s="409" t="s">
        <v>255</v>
      </c>
      <c r="I50" s="397"/>
      <c r="J50" s="173" t="s">
        <v>761</v>
      </c>
      <c r="K50" s="157">
        <v>40286</v>
      </c>
    </row>
    <row r="51" spans="1:11" ht="76.5">
      <c r="A51" s="725" t="s">
        <v>955</v>
      </c>
      <c r="B51" s="421">
        <v>15.045</v>
      </c>
      <c r="C51" s="408" t="s">
        <v>605</v>
      </c>
      <c r="D51" s="409" t="s">
        <v>252</v>
      </c>
      <c r="E51" s="409" t="s">
        <v>606</v>
      </c>
      <c r="F51" s="409" t="s">
        <v>254</v>
      </c>
      <c r="G51" s="409" t="s">
        <v>255</v>
      </c>
      <c r="H51" s="409" t="s">
        <v>255</v>
      </c>
      <c r="I51" s="397"/>
      <c r="J51" s="173" t="s">
        <v>761</v>
      </c>
      <c r="K51" s="157">
        <v>40286</v>
      </c>
    </row>
    <row r="52" spans="1:11" ht="76.5">
      <c r="A52" s="725" t="s">
        <v>955</v>
      </c>
      <c r="B52" s="421">
        <v>15.045999999999999</v>
      </c>
      <c r="C52" s="408" t="s">
        <v>607</v>
      </c>
      <c r="D52" s="409" t="s">
        <v>252</v>
      </c>
      <c r="E52" s="409" t="s">
        <v>608</v>
      </c>
      <c r="F52" s="409" t="s">
        <v>254</v>
      </c>
      <c r="G52" s="409" t="s">
        <v>255</v>
      </c>
      <c r="H52" s="409" t="s">
        <v>255</v>
      </c>
      <c r="I52" s="397"/>
      <c r="J52" s="173" t="s">
        <v>761</v>
      </c>
      <c r="K52" s="157">
        <v>40286</v>
      </c>
    </row>
    <row r="53" spans="1:11" ht="76.5">
      <c r="A53" s="725" t="s">
        <v>955</v>
      </c>
      <c r="B53" s="421">
        <v>15.047000000000001</v>
      </c>
      <c r="C53" s="408" t="s">
        <v>609</v>
      </c>
      <c r="D53" s="409" t="s">
        <v>252</v>
      </c>
      <c r="E53" s="409" t="s">
        <v>610</v>
      </c>
      <c r="F53" s="409" t="s">
        <v>254</v>
      </c>
      <c r="G53" s="409" t="s">
        <v>255</v>
      </c>
      <c r="H53" s="409" t="s">
        <v>255</v>
      </c>
      <c r="I53" s="397"/>
      <c r="J53" s="173" t="s">
        <v>761</v>
      </c>
      <c r="K53" s="157">
        <v>40286</v>
      </c>
    </row>
    <row r="54" spans="1:11" ht="76.5">
      <c r="A54" s="725" t="s">
        <v>955</v>
      </c>
      <c r="B54" s="421">
        <v>15.048</v>
      </c>
      <c r="C54" s="408" t="s">
        <v>611</v>
      </c>
      <c r="D54" s="409" t="s">
        <v>252</v>
      </c>
      <c r="E54" s="409" t="s">
        <v>612</v>
      </c>
      <c r="F54" s="409" t="s">
        <v>254</v>
      </c>
      <c r="G54" s="409" t="s">
        <v>255</v>
      </c>
      <c r="H54" s="409" t="s">
        <v>255</v>
      </c>
      <c r="I54" s="397"/>
      <c r="J54" s="173" t="s">
        <v>761</v>
      </c>
      <c r="K54" s="157">
        <v>40286</v>
      </c>
    </row>
    <row r="55" spans="1:11" ht="76.5">
      <c r="A55" s="725" t="s">
        <v>955</v>
      </c>
      <c r="B55" s="421">
        <v>15.048999999999999</v>
      </c>
      <c r="C55" s="408" t="s">
        <v>613</v>
      </c>
      <c r="D55" s="409" t="s">
        <v>252</v>
      </c>
      <c r="E55" s="409" t="s">
        <v>614</v>
      </c>
      <c r="F55" s="409" t="s">
        <v>254</v>
      </c>
      <c r="G55" s="409" t="s">
        <v>255</v>
      </c>
      <c r="H55" s="409" t="s">
        <v>255</v>
      </c>
      <c r="I55" s="397"/>
      <c r="J55" s="173" t="s">
        <v>761</v>
      </c>
      <c r="K55" s="157">
        <v>40286</v>
      </c>
    </row>
    <row r="56" spans="1:11" ht="76.5">
      <c r="A56" s="725" t="s">
        <v>955</v>
      </c>
      <c r="B56" s="421">
        <v>15.05</v>
      </c>
      <c r="C56" s="408" t="s">
        <v>615</v>
      </c>
      <c r="D56" s="409" t="s">
        <v>252</v>
      </c>
      <c r="E56" s="409" t="s">
        <v>616</v>
      </c>
      <c r="F56" s="409" t="s">
        <v>254</v>
      </c>
      <c r="G56" s="409" t="s">
        <v>255</v>
      </c>
      <c r="H56" s="409" t="s">
        <v>255</v>
      </c>
      <c r="I56" s="397"/>
      <c r="J56" s="173" t="s">
        <v>761</v>
      </c>
      <c r="K56" s="157">
        <v>40286</v>
      </c>
    </row>
    <row r="57" spans="1:11" ht="76.5">
      <c r="A57" s="725" t="s">
        <v>955</v>
      </c>
      <c r="B57" s="421">
        <v>15.051</v>
      </c>
      <c r="C57" s="408" t="s">
        <v>617</v>
      </c>
      <c r="D57" s="409" t="s">
        <v>252</v>
      </c>
      <c r="E57" s="409" t="s">
        <v>618</v>
      </c>
      <c r="F57" s="409" t="s">
        <v>254</v>
      </c>
      <c r="G57" s="409" t="s">
        <v>255</v>
      </c>
      <c r="H57" s="409" t="s">
        <v>255</v>
      </c>
      <c r="I57" s="397"/>
      <c r="J57" s="173" t="s">
        <v>761</v>
      </c>
      <c r="K57" s="157">
        <v>40286</v>
      </c>
    </row>
    <row r="58" spans="1:11" ht="76.5">
      <c r="A58" s="725" t="s">
        <v>955</v>
      </c>
      <c r="B58" s="421">
        <v>15.052</v>
      </c>
      <c r="C58" s="408" t="s">
        <v>619</v>
      </c>
      <c r="D58" s="409" t="s">
        <v>252</v>
      </c>
      <c r="E58" s="409" t="s">
        <v>620</v>
      </c>
      <c r="F58" s="409" t="s">
        <v>254</v>
      </c>
      <c r="G58" s="409" t="s">
        <v>255</v>
      </c>
      <c r="H58" s="409" t="s">
        <v>255</v>
      </c>
      <c r="I58" s="397"/>
      <c r="J58" s="173" t="s">
        <v>761</v>
      </c>
      <c r="K58" s="157">
        <v>40286</v>
      </c>
    </row>
    <row r="59" spans="1:11" ht="76.5">
      <c r="A59" s="725" t="s">
        <v>955</v>
      </c>
      <c r="B59" s="421">
        <v>15.053000000000001</v>
      </c>
      <c r="C59" s="408" t="s">
        <v>621</v>
      </c>
      <c r="D59" s="409" t="s">
        <v>252</v>
      </c>
      <c r="E59" s="409" t="s">
        <v>622</v>
      </c>
      <c r="F59" s="409" t="s">
        <v>254</v>
      </c>
      <c r="G59" s="409" t="s">
        <v>255</v>
      </c>
      <c r="H59" s="409" t="s">
        <v>255</v>
      </c>
      <c r="I59" s="397"/>
      <c r="J59" s="173" t="s">
        <v>761</v>
      </c>
      <c r="K59" s="157">
        <v>40286</v>
      </c>
    </row>
    <row r="60" spans="1:11" ht="76.5">
      <c r="A60" s="725" t="s">
        <v>955</v>
      </c>
      <c r="B60" s="421">
        <v>15.054</v>
      </c>
      <c r="C60" s="408" t="s">
        <v>623</v>
      </c>
      <c r="D60" s="409" t="s">
        <v>252</v>
      </c>
      <c r="E60" s="409" t="s">
        <v>624</v>
      </c>
      <c r="F60" s="409" t="s">
        <v>254</v>
      </c>
      <c r="G60" s="409" t="s">
        <v>255</v>
      </c>
      <c r="H60" s="409" t="s">
        <v>255</v>
      </c>
      <c r="I60" s="397"/>
      <c r="J60" s="173" t="s">
        <v>761</v>
      </c>
      <c r="K60" s="157">
        <v>40286</v>
      </c>
    </row>
    <row r="61" spans="1:11" ht="76.5">
      <c r="A61" s="725" t="s">
        <v>955</v>
      </c>
      <c r="B61" s="421">
        <v>15.055</v>
      </c>
      <c r="C61" s="408" t="s">
        <v>625</v>
      </c>
      <c r="D61" s="409" t="s">
        <v>252</v>
      </c>
      <c r="E61" s="409" t="s">
        <v>626</v>
      </c>
      <c r="F61" s="409" t="s">
        <v>254</v>
      </c>
      <c r="G61" s="409" t="s">
        <v>255</v>
      </c>
      <c r="H61" s="409" t="s">
        <v>255</v>
      </c>
      <c r="I61" s="397"/>
      <c r="J61" s="173" t="s">
        <v>761</v>
      </c>
      <c r="K61" s="157">
        <v>40286</v>
      </c>
    </row>
    <row r="62" spans="1:11" ht="76.5">
      <c r="A62" s="725" t="s">
        <v>955</v>
      </c>
      <c r="B62" s="421">
        <v>15.055999999999999</v>
      </c>
      <c r="C62" s="408" t="s">
        <v>627</v>
      </c>
      <c r="D62" s="409" t="s">
        <v>252</v>
      </c>
      <c r="E62" s="409" t="s">
        <v>628</v>
      </c>
      <c r="F62" s="409" t="s">
        <v>254</v>
      </c>
      <c r="G62" s="409" t="s">
        <v>255</v>
      </c>
      <c r="H62" s="409" t="s">
        <v>255</v>
      </c>
      <c r="I62" s="397"/>
      <c r="J62" s="173" t="s">
        <v>761</v>
      </c>
      <c r="K62" s="157">
        <v>40286</v>
      </c>
    </row>
    <row r="63" spans="1:11" ht="76.5">
      <c r="A63" s="725" t="s">
        <v>955</v>
      </c>
      <c r="B63" s="421">
        <v>15.057</v>
      </c>
      <c r="C63" s="408" t="s">
        <v>629</v>
      </c>
      <c r="D63" s="409" t="s">
        <v>252</v>
      </c>
      <c r="E63" s="409" t="s">
        <v>630</v>
      </c>
      <c r="F63" s="409" t="s">
        <v>254</v>
      </c>
      <c r="G63" s="409" t="s">
        <v>255</v>
      </c>
      <c r="H63" s="409" t="s">
        <v>255</v>
      </c>
      <c r="I63" s="397"/>
      <c r="J63" s="173" t="s">
        <v>761</v>
      </c>
      <c r="K63" s="157">
        <v>40286</v>
      </c>
    </row>
    <row r="64" spans="1:11" ht="76.5">
      <c r="A64" s="725" t="s">
        <v>955</v>
      </c>
      <c r="B64" s="421">
        <v>15.058</v>
      </c>
      <c r="C64" s="408" t="s">
        <v>631</v>
      </c>
      <c r="D64" s="409" t="s">
        <v>252</v>
      </c>
      <c r="E64" s="409" t="s">
        <v>632</v>
      </c>
      <c r="F64" s="409" t="s">
        <v>254</v>
      </c>
      <c r="G64" s="409" t="s">
        <v>255</v>
      </c>
      <c r="H64" s="409" t="s">
        <v>255</v>
      </c>
      <c r="I64" s="397"/>
      <c r="J64" s="173" t="s">
        <v>761</v>
      </c>
      <c r="K64" s="157">
        <v>40286</v>
      </c>
    </row>
    <row r="65" spans="1:11" ht="76.5">
      <c r="A65" s="725" t="s">
        <v>955</v>
      </c>
      <c r="B65" s="421">
        <v>15.058999999999999</v>
      </c>
      <c r="C65" s="408" t="s">
        <v>633</v>
      </c>
      <c r="D65" s="409" t="s">
        <v>252</v>
      </c>
      <c r="E65" s="409" t="s">
        <v>634</v>
      </c>
      <c r="F65" s="409" t="s">
        <v>254</v>
      </c>
      <c r="G65" s="409" t="s">
        <v>255</v>
      </c>
      <c r="H65" s="409" t="s">
        <v>255</v>
      </c>
      <c r="I65" s="397"/>
      <c r="J65" s="173" t="s">
        <v>761</v>
      </c>
      <c r="K65" s="157">
        <v>40286</v>
      </c>
    </row>
    <row r="66" spans="1:11" ht="76.5">
      <c r="A66" s="725" t="s">
        <v>955</v>
      </c>
      <c r="B66" s="421">
        <v>15.06</v>
      </c>
      <c r="C66" s="408" t="s">
        <v>635</v>
      </c>
      <c r="D66" s="409" t="s">
        <v>252</v>
      </c>
      <c r="E66" s="409" t="s">
        <v>636</v>
      </c>
      <c r="F66" s="409" t="s">
        <v>254</v>
      </c>
      <c r="G66" s="409" t="s">
        <v>255</v>
      </c>
      <c r="H66" s="409" t="s">
        <v>255</v>
      </c>
      <c r="I66" s="397"/>
      <c r="J66" s="173" t="s">
        <v>761</v>
      </c>
      <c r="K66" s="157">
        <v>40286</v>
      </c>
    </row>
    <row r="67" spans="1:11" ht="76.5">
      <c r="A67" s="725" t="s">
        <v>955</v>
      </c>
      <c r="B67" s="421">
        <v>15.061</v>
      </c>
      <c r="C67" s="408" t="s">
        <v>637</v>
      </c>
      <c r="D67" s="409" t="s">
        <v>252</v>
      </c>
      <c r="E67" s="409" t="s">
        <v>638</v>
      </c>
      <c r="F67" s="409" t="s">
        <v>254</v>
      </c>
      <c r="G67" s="409" t="s">
        <v>255</v>
      </c>
      <c r="H67" s="409" t="s">
        <v>255</v>
      </c>
      <c r="I67" s="397"/>
      <c r="J67" s="173" t="s">
        <v>761</v>
      </c>
      <c r="K67" s="157">
        <v>40286</v>
      </c>
    </row>
    <row r="68" spans="1:11" ht="76.5">
      <c r="A68" s="725" t="s">
        <v>955</v>
      </c>
      <c r="B68" s="421">
        <v>15.061999999999999</v>
      </c>
      <c r="C68" s="408" t="s">
        <v>639</v>
      </c>
      <c r="D68" s="409" t="s">
        <v>252</v>
      </c>
      <c r="E68" s="409" t="s">
        <v>640</v>
      </c>
      <c r="F68" s="409" t="s">
        <v>254</v>
      </c>
      <c r="G68" s="409" t="s">
        <v>255</v>
      </c>
      <c r="H68" s="409" t="s">
        <v>255</v>
      </c>
      <c r="I68" s="397"/>
      <c r="J68" s="173" t="s">
        <v>761</v>
      </c>
      <c r="K68" s="157">
        <v>40286</v>
      </c>
    </row>
    <row r="69" spans="1:11" ht="76.5">
      <c r="A69" s="725" t="s">
        <v>955</v>
      </c>
      <c r="B69" s="421">
        <v>15.063000000000001</v>
      </c>
      <c r="C69" s="408" t="s">
        <v>641</v>
      </c>
      <c r="D69" s="409" t="s">
        <v>252</v>
      </c>
      <c r="E69" s="409" t="s">
        <v>642</v>
      </c>
      <c r="F69" s="409" t="s">
        <v>254</v>
      </c>
      <c r="G69" s="409" t="s">
        <v>255</v>
      </c>
      <c r="H69" s="409" t="s">
        <v>255</v>
      </c>
      <c r="I69" s="397"/>
      <c r="J69" s="173" t="s">
        <v>761</v>
      </c>
      <c r="K69" s="157">
        <v>40286</v>
      </c>
    </row>
    <row r="70" spans="1:11" ht="76.5">
      <c r="A70" s="725" t="s">
        <v>955</v>
      </c>
      <c r="B70" s="421">
        <v>15.064</v>
      </c>
      <c r="C70" s="408" t="s">
        <v>643</v>
      </c>
      <c r="D70" s="409" t="s">
        <v>252</v>
      </c>
      <c r="E70" s="409" t="s">
        <v>644</v>
      </c>
      <c r="F70" s="409" t="s">
        <v>254</v>
      </c>
      <c r="G70" s="409" t="s">
        <v>255</v>
      </c>
      <c r="H70" s="409" t="s">
        <v>255</v>
      </c>
      <c r="I70" s="397"/>
      <c r="J70" s="173" t="s">
        <v>761</v>
      </c>
      <c r="K70" s="157">
        <v>40286</v>
      </c>
    </row>
    <row r="71" spans="1:11" ht="76.5">
      <c r="A71" s="725" t="s">
        <v>955</v>
      </c>
      <c r="B71" s="421">
        <v>15.065</v>
      </c>
      <c r="C71" s="408" t="s">
        <v>645</v>
      </c>
      <c r="D71" s="409" t="s">
        <v>252</v>
      </c>
      <c r="E71" s="409" t="s">
        <v>646</v>
      </c>
      <c r="F71" s="409" t="s">
        <v>254</v>
      </c>
      <c r="G71" s="409" t="s">
        <v>255</v>
      </c>
      <c r="H71" s="409" t="s">
        <v>255</v>
      </c>
      <c r="I71" s="397"/>
      <c r="J71" s="173" t="s">
        <v>761</v>
      </c>
      <c r="K71" s="157">
        <v>40286</v>
      </c>
    </row>
    <row r="72" spans="1:11" ht="76.5">
      <c r="A72" s="725" t="s">
        <v>955</v>
      </c>
      <c r="B72" s="421">
        <v>15.066000000000001</v>
      </c>
      <c r="C72" s="408" t="s">
        <v>647</v>
      </c>
      <c r="D72" s="409" t="s">
        <v>252</v>
      </c>
      <c r="E72" s="409" t="s">
        <v>648</v>
      </c>
      <c r="F72" s="409" t="s">
        <v>254</v>
      </c>
      <c r="G72" s="409" t="s">
        <v>255</v>
      </c>
      <c r="H72" s="409" t="s">
        <v>255</v>
      </c>
      <c r="I72" s="397"/>
      <c r="J72" s="173" t="s">
        <v>761</v>
      </c>
      <c r="K72" s="157">
        <v>40286</v>
      </c>
    </row>
    <row r="73" spans="1:11" ht="76.5">
      <c r="A73" s="725" t="s">
        <v>955</v>
      </c>
      <c r="B73" s="421">
        <v>15.067</v>
      </c>
      <c r="C73" s="408" t="s">
        <v>649</v>
      </c>
      <c r="D73" s="409" t="s">
        <v>252</v>
      </c>
      <c r="E73" s="409" t="s">
        <v>650</v>
      </c>
      <c r="F73" s="409" t="s">
        <v>254</v>
      </c>
      <c r="G73" s="409" t="s">
        <v>255</v>
      </c>
      <c r="H73" s="409" t="s">
        <v>255</v>
      </c>
      <c r="I73" s="397"/>
      <c r="J73" s="173" t="s">
        <v>761</v>
      </c>
      <c r="K73" s="157">
        <v>40286</v>
      </c>
    </row>
    <row r="74" spans="1:11" ht="76.5">
      <c r="A74" s="725" t="s">
        <v>955</v>
      </c>
      <c r="B74" s="421">
        <v>15.068</v>
      </c>
      <c r="C74" s="408" t="s">
        <v>651</v>
      </c>
      <c r="D74" s="409" t="s">
        <v>252</v>
      </c>
      <c r="E74" s="409" t="s">
        <v>652</v>
      </c>
      <c r="F74" s="409" t="s">
        <v>254</v>
      </c>
      <c r="G74" s="409" t="s">
        <v>255</v>
      </c>
      <c r="H74" s="409" t="s">
        <v>255</v>
      </c>
      <c r="I74" s="397"/>
      <c r="J74" s="173" t="s">
        <v>761</v>
      </c>
      <c r="K74" s="157">
        <v>40286</v>
      </c>
    </row>
    <row r="75" spans="1:11" ht="76.5">
      <c r="A75" s="725" t="s">
        <v>955</v>
      </c>
      <c r="B75" s="421">
        <v>15.069000000000001</v>
      </c>
      <c r="C75" s="408" t="s">
        <v>653</v>
      </c>
      <c r="D75" s="409" t="s">
        <v>252</v>
      </c>
      <c r="E75" s="409" t="s">
        <v>654</v>
      </c>
      <c r="F75" s="409" t="s">
        <v>254</v>
      </c>
      <c r="G75" s="409" t="s">
        <v>255</v>
      </c>
      <c r="H75" s="409" t="s">
        <v>255</v>
      </c>
      <c r="I75" s="397"/>
      <c r="J75" s="173" t="s">
        <v>761</v>
      </c>
      <c r="K75" s="157">
        <v>40286</v>
      </c>
    </row>
    <row r="76" spans="1:11" ht="76.5">
      <c r="A76" s="725" t="s">
        <v>955</v>
      </c>
      <c r="B76" s="421">
        <v>15.07</v>
      </c>
      <c r="C76" s="408" t="s">
        <v>655</v>
      </c>
      <c r="D76" s="409" t="s">
        <v>252</v>
      </c>
      <c r="E76" s="409" t="s">
        <v>656</v>
      </c>
      <c r="F76" s="409" t="s">
        <v>254</v>
      </c>
      <c r="G76" s="409" t="s">
        <v>255</v>
      </c>
      <c r="H76" s="409" t="s">
        <v>255</v>
      </c>
      <c r="I76" s="397"/>
      <c r="J76" s="173" t="s">
        <v>761</v>
      </c>
      <c r="K76" s="157">
        <v>40286</v>
      </c>
    </row>
    <row r="77" spans="1:11" ht="76.5">
      <c r="A77" s="725" t="s">
        <v>955</v>
      </c>
      <c r="B77" s="421">
        <v>15.071</v>
      </c>
      <c r="C77" s="408" t="s">
        <v>657</v>
      </c>
      <c r="D77" s="409" t="s">
        <v>252</v>
      </c>
      <c r="E77" s="409" t="s">
        <v>658</v>
      </c>
      <c r="F77" s="409" t="s">
        <v>254</v>
      </c>
      <c r="G77" s="409" t="s">
        <v>255</v>
      </c>
      <c r="H77" s="409" t="s">
        <v>255</v>
      </c>
      <c r="I77" s="397"/>
      <c r="J77" s="173" t="s">
        <v>761</v>
      </c>
      <c r="K77" s="157">
        <v>40286</v>
      </c>
    </row>
    <row r="78" spans="1:11" ht="76.5">
      <c r="A78" s="725" t="s">
        <v>955</v>
      </c>
      <c r="B78" s="421">
        <v>15.071999999999999</v>
      </c>
      <c r="C78" s="408" t="s">
        <v>659</v>
      </c>
      <c r="D78" s="409" t="s">
        <v>252</v>
      </c>
      <c r="E78" s="409" t="s">
        <v>660</v>
      </c>
      <c r="F78" s="409" t="s">
        <v>254</v>
      </c>
      <c r="G78" s="409" t="s">
        <v>255</v>
      </c>
      <c r="H78" s="409" t="s">
        <v>255</v>
      </c>
      <c r="I78" s="397"/>
      <c r="J78" s="173" t="s">
        <v>761</v>
      </c>
      <c r="K78" s="157">
        <v>40286</v>
      </c>
    </row>
    <row r="79" spans="1:11" ht="76.5">
      <c r="A79" s="725" t="s">
        <v>955</v>
      </c>
      <c r="B79" s="421">
        <v>15.073</v>
      </c>
      <c r="C79" s="408" t="s">
        <v>661</v>
      </c>
      <c r="D79" s="409" t="s">
        <v>252</v>
      </c>
      <c r="E79" s="409" t="s">
        <v>662</v>
      </c>
      <c r="F79" s="409" t="s">
        <v>254</v>
      </c>
      <c r="G79" s="409" t="s">
        <v>255</v>
      </c>
      <c r="H79" s="409" t="s">
        <v>255</v>
      </c>
      <c r="I79" s="397"/>
      <c r="J79" s="173" t="s">
        <v>761</v>
      </c>
      <c r="K79" s="157">
        <v>40286</v>
      </c>
    </row>
    <row r="80" spans="1:11" ht="76.5">
      <c r="A80" s="725" t="s">
        <v>955</v>
      </c>
      <c r="B80" s="421">
        <v>15.074</v>
      </c>
      <c r="C80" s="408" t="s">
        <v>663</v>
      </c>
      <c r="D80" s="409" t="s">
        <v>252</v>
      </c>
      <c r="E80" s="409" t="s">
        <v>664</v>
      </c>
      <c r="F80" s="409" t="s">
        <v>254</v>
      </c>
      <c r="G80" s="409" t="s">
        <v>255</v>
      </c>
      <c r="H80" s="409" t="s">
        <v>255</v>
      </c>
      <c r="I80" s="397"/>
      <c r="J80" s="173" t="s">
        <v>761</v>
      </c>
      <c r="K80" s="157">
        <v>40286</v>
      </c>
    </row>
    <row r="81" spans="1:11" ht="76.5">
      <c r="A81" s="725" t="s">
        <v>955</v>
      </c>
      <c r="B81" s="421">
        <v>15.074999999999999</v>
      </c>
      <c r="C81" s="408" t="s">
        <v>665</v>
      </c>
      <c r="D81" s="409" t="s">
        <v>252</v>
      </c>
      <c r="E81" s="409" t="s">
        <v>666</v>
      </c>
      <c r="F81" s="409" t="s">
        <v>254</v>
      </c>
      <c r="G81" s="409" t="s">
        <v>255</v>
      </c>
      <c r="H81" s="409" t="s">
        <v>255</v>
      </c>
      <c r="I81" s="397"/>
      <c r="J81" s="173" t="s">
        <v>761</v>
      </c>
      <c r="K81" s="157">
        <v>40286</v>
      </c>
    </row>
    <row r="82" spans="1:11" ht="76.5">
      <c r="A82" s="725" t="s">
        <v>955</v>
      </c>
      <c r="B82" s="421">
        <v>15.076000000000001</v>
      </c>
      <c r="C82" s="408" t="s">
        <v>0</v>
      </c>
      <c r="D82" s="409" t="s">
        <v>252</v>
      </c>
      <c r="E82" s="409" t="s">
        <v>1</v>
      </c>
      <c r="F82" s="409" t="s">
        <v>254</v>
      </c>
      <c r="G82" s="409" t="s">
        <v>255</v>
      </c>
      <c r="H82" s="409" t="s">
        <v>255</v>
      </c>
      <c r="I82" s="397"/>
      <c r="J82" s="173" t="s">
        <v>761</v>
      </c>
      <c r="K82" s="157">
        <v>40286</v>
      </c>
    </row>
    <row r="83" spans="1:11" ht="76.5">
      <c r="A83" s="725" t="s">
        <v>955</v>
      </c>
      <c r="B83" s="421">
        <v>15.077</v>
      </c>
      <c r="C83" s="408" t="s">
        <v>2</v>
      </c>
      <c r="D83" s="409" t="s">
        <v>252</v>
      </c>
      <c r="E83" s="409" t="s">
        <v>3</v>
      </c>
      <c r="F83" s="409" t="s">
        <v>254</v>
      </c>
      <c r="G83" s="409" t="s">
        <v>255</v>
      </c>
      <c r="H83" s="409" t="s">
        <v>255</v>
      </c>
      <c r="I83" s="397"/>
      <c r="J83" s="173" t="s">
        <v>761</v>
      </c>
      <c r="K83" s="157">
        <v>40286</v>
      </c>
    </row>
    <row r="84" spans="1:11" ht="76.5">
      <c r="A84" s="725" t="s">
        <v>955</v>
      </c>
      <c r="B84" s="421">
        <v>15.077999999999999</v>
      </c>
      <c r="C84" s="408" t="s">
        <v>4</v>
      </c>
      <c r="D84" s="409" t="s">
        <v>252</v>
      </c>
      <c r="E84" s="409" t="s">
        <v>5</v>
      </c>
      <c r="F84" s="409" t="s">
        <v>254</v>
      </c>
      <c r="G84" s="409" t="s">
        <v>255</v>
      </c>
      <c r="H84" s="409" t="s">
        <v>255</v>
      </c>
      <c r="I84" s="397"/>
      <c r="J84" s="173" t="s">
        <v>761</v>
      </c>
      <c r="K84" s="157">
        <v>40286</v>
      </c>
    </row>
    <row r="85" spans="1:11" ht="76.5">
      <c r="A85" s="725" t="s">
        <v>955</v>
      </c>
      <c r="B85" s="421">
        <v>15.079000000000001</v>
      </c>
      <c r="C85" s="408" t="s">
        <v>6</v>
      </c>
      <c r="D85" s="409" t="s">
        <v>252</v>
      </c>
      <c r="E85" s="409" t="s">
        <v>7</v>
      </c>
      <c r="F85" s="409" t="s">
        <v>254</v>
      </c>
      <c r="G85" s="409" t="s">
        <v>255</v>
      </c>
      <c r="H85" s="409" t="s">
        <v>255</v>
      </c>
      <c r="I85" s="397"/>
      <c r="J85" s="173" t="s">
        <v>761</v>
      </c>
      <c r="K85" s="157">
        <v>40286</v>
      </c>
    </row>
    <row r="86" spans="1:11" ht="76.5">
      <c r="A86" s="725" t="s">
        <v>955</v>
      </c>
      <c r="B86" s="421">
        <v>15.08</v>
      </c>
      <c r="C86" s="408" t="s">
        <v>8</v>
      </c>
      <c r="D86" s="409" t="s">
        <v>252</v>
      </c>
      <c r="E86" s="409" t="s">
        <v>9</v>
      </c>
      <c r="F86" s="409" t="s">
        <v>254</v>
      </c>
      <c r="G86" s="409" t="s">
        <v>255</v>
      </c>
      <c r="H86" s="409" t="s">
        <v>255</v>
      </c>
      <c r="I86" s="397"/>
      <c r="J86" s="173" t="s">
        <v>761</v>
      </c>
      <c r="K86" s="157">
        <v>40286</v>
      </c>
    </row>
    <row r="87" spans="1:11" ht="76.5">
      <c r="A87" s="725" t="s">
        <v>955</v>
      </c>
      <c r="B87" s="421">
        <v>15.081</v>
      </c>
      <c r="C87" s="408" t="s">
        <v>10</v>
      </c>
      <c r="D87" s="409" t="s">
        <v>252</v>
      </c>
      <c r="E87" s="409" t="s">
        <v>11</v>
      </c>
      <c r="F87" s="409" t="s">
        <v>254</v>
      </c>
      <c r="G87" s="409" t="s">
        <v>255</v>
      </c>
      <c r="H87" s="409" t="s">
        <v>255</v>
      </c>
      <c r="I87" s="397"/>
      <c r="J87" s="173" t="s">
        <v>761</v>
      </c>
      <c r="K87" s="157">
        <v>40286</v>
      </c>
    </row>
    <row r="88" spans="1:11" ht="76.5">
      <c r="A88" s="725" t="s">
        <v>955</v>
      </c>
      <c r="B88" s="421">
        <v>15.082000000000001</v>
      </c>
      <c r="C88" s="408" t="s">
        <v>12</v>
      </c>
      <c r="D88" s="409" t="s">
        <v>252</v>
      </c>
      <c r="E88" s="409" t="s">
        <v>13</v>
      </c>
      <c r="F88" s="409" t="s">
        <v>254</v>
      </c>
      <c r="G88" s="409" t="s">
        <v>255</v>
      </c>
      <c r="H88" s="409" t="s">
        <v>255</v>
      </c>
      <c r="I88" s="397"/>
      <c r="J88" s="173" t="s">
        <v>761</v>
      </c>
      <c r="K88" s="157">
        <v>40286</v>
      </c>
    </row>
    <row r="89" spans="1:11" ht="76.5">
      <c r="A89" s="725" t="s">
        <v>955</v>
      </c>
      <c r="B89" s="421">
        <v>15.083</v>
      </c>
      <c r="C89" s="408" t="s">
        <v>14</v>
      </c>
      <c r="D89" s="409" t="s">
        <v>252</v>
      </c>
      <c r="E89" s="409" t="s">
        <v>15</v>
      </c>
      <c r="F89" s="409" t="s">
        <v>254</v>
      </c>
      <c r="G89" s="409" t="s">
        <v>255</v>
      </c>
      <c r="H89" s="409" t="s">
        <v>255</v>
      </c>
      <c r="I89" s="397"/>
      <c r="J89" s="173" t="s">
        <v>761</v>
      </c>
      <c r="K89" s="157">
        <v>40286</v>
      </c>
    </row>
    <row r="90" spans="1:11" ht="76.5">
      <c r="A90" s="725" t="s">
        <v>955</v>
      </c>
      <c r="B90" s="421">
        <v>15.084</v>
      </c>
      <c r="C90" s="408" t="s">
        <v>16</v>
      </c>
      <c r="D90" s="409" t="s">
        <v>252</v>
      </c>
      <c r="E90" s="409" t="s">
        <v>17</v>
      </c>
      <c r="F90" s="409" t="s">
        <v>254</v>
      </c>
      <c r="G90" s="409" t="s">
        <v>255</v>
      </c>
      <c r="H90" s="409" t="s">
        <v>255</v>
      </c>
      <c r="I90" s="397"/>
      <c r="J90" s="173" t="s">
        <v>761</v>
      </c>
      <c r="K90" s="157">
        <v>40286</v>
      </c>
    </row>
    <row r="91" spans="1:11" ht="76.5">
      <c r="A91" s="725" t="s">
        <v>955</v>
      </c>
      <c r="B91" s="421">
        <v>15.085000000000001</v>
      </c>
      <c r="C91" s="408" t="s">
        <v>18</v>
      </c>
      <c r="D91" s="409" t="s">
        <v>252</v>
      </c>
      <c r="E91" s="409" t="s">
        <v>19</v>
      </c>
      <c r="F91" s="409" t="s">
        <v>254</v>
      </c>
      <c r="G91" s="409" t="s">
        <v>255</v>
      </c>
      <c r="H91" s="409" t="s">
        <v>255</v>
      </c>
      <c r="I91" s="397"/>
      <c r="J91" s="173" t="s">
        <v>761</v>
      </c>
      <c r="K91" s="157">
        <v>40286</v>
      </c>
    </row>
    <row r="92" spans="1:11" ht="76.5">
      <c r="A92" s="725" t="s">
        <v>955</v>
      </c>
      <c r="B92" s="421">
        <v>15.086</v>
      </c>
      <c r="C92" s="408" t="s">
        <v>20</v>
      </c>
      <c r="D92" s="409" t="s">
        <v>252</v>
      </c>
      <c r="E92" s="409" t="s">
        <v>21</v>
      </c>
      <c r="F92" s="409" t="s">
        <v>254</v>
      </c>
      <c r="G92" s="409" t="s">
        <v>255</v>
      </c>
      <c r="H92" s="409" t="s">
        <v>255</v>
      </c>
      <c r="I92" s="397"/>
      <c r="J92" s="173" t="s">
        <v>761</v>
      </c>
      <c r="K92" s="157">
        <v>40286</v>
      </c>
    </row>
    <row r="93" spans="1:11" ht="76.5">
      <c r="A93" s="725" t="s">
        <v>955</v>
      </c>
      <c r="B93" s="421">
        <v>15.087</v>
      </c>
      <c r="C93" s="408" t="s">
        <v>22</v>
      </c>
      <c r="D93" s="409" t="s">
        <v>252</v>
      </c>
      <c r="E93" s="409" t="s">
        <v>23</v>
      </c>
      <c r="F93" s="409" t="s">
        <v>254</v>
      </c>
      <c r="G93" s="409" t="s">
        <v>255</v>
      </c>
      <c r="H93" s="409" t="s">
        <v>255</v>
      </c>
      <c r="I93" s="397"/>
      <c r="J93" s="173" t="s">
        <v>761</v>
      </c>
      <c r="K93" s="157">
        <v>40286</v>
      </c>
    </row>
    <row r="94" spans="1:11" ht="76.5">
      <c r="A94" s="725" t="s">
        <v>955</v>
      </c>
      <c r="B94" s="421">
        <v>15.087999999999999</v>
      </c>
      <c r="C94" s="408" t="s">
        <v>24</v>
      </c>
      <c r="D94" s="409" t="s">
        <v>252</v>
      </c>
      <c r="E94" s="409" t="s">
        <v>25</v>
      </c>
      <c r="F94" s="409" t="s">
        <v>254</v>
      </c>
      <c r="G94" s="409" t="s">
        <v>255</v>
      </c>
      <c r="H94" s="409" t="s">
        <v>255</v>
      </c>
      <c r="I94" s="397"/>
      <c r="J94" s="173" t="s">
        <v>761</v>
      </c>
      <c r="K94" s="157">
        <v>40286</v>
      </c>
    </row>
    <row r="95" spans="1:11" ht="76.5">
      <c r="A95" s="725" t="s">
        <v>955</v>
      </c>
      <c r="B95" s="421">
        <v>15.089</v>
      </c>
      <c r="C95" s="408" t="s">
        <v>26</v>
      </c>
      <c r="D95" s="409" t="s">
        <v>252</v>
      </c>
      <c r="E95" s="409" t="s">
        <v>27</v>
      </c>
      <c r="F95" s="409" t="s">
        <v>254</v>
      </c>
      <c r="G95" s="409" t="s">
        <v>255</v>
      </c>
      <c r="H95" s="409" t="s">
        <v>255</v>
      </c>
      <c r="I95" s="397"/>
      <c r="J95" s="173" t="s">
        <v>761</v>
      </c>
      <c r="K95" s="157">
        <v>40286</v>
      </c>
    </row>
    <row r="96" spans="1:11" ht="76.5">
      <c r="A96" s="725" t="s">
        <v>955</v>
      </c>
      <c r="B96" s="421">
        <v>15.09</v>
      </c>
      <c r="C96" s="408" t="s">
        <v>28</v>
      </c>
      <c r="D96" s="409" t="s">
        <v>252</v>
      </c>
      <c r="E96" s="409" t="s">
        <v>29</v>
      </c>
      <c r="F96" s="409" t="s">
        <v>254</v>
      </c>
      <c r="G96" s="409" t="s">
        <v>255</v>
      </c>
      <c r="H96" s="409" t="s">
        <v>255</v>
      </c>
      <c r="I96" s="397"/>
      <c r="J96" s="173" t="s">
        <v>761</v>
      </c>
      <c r="K96" s="157">
        <v>40286</v>
      </c>
    </row>
    <row r="97" spans="1:11" ht="76.5">
      <c r="A97" s="725" t="s">
        <v>955</v>
      </c>
      <c r="B97" s="421">
        <v>15.090999999999999</v>
      </c>
      <c r="C97" s="408" t="s">
        <v>30</v>
      </c>
      <c r="D97" s="409" t="s">
        <v>252</v>
      </c>
      <c r="E97" s="409" t="s">
        <v>31</v>
      </c>
      <c r="F97" s="409" t="s">
        <v>254</v>
      </c>
      <c r="G97" s="409" t="s">
        <v>255</v>
      </c>
      <c r="H97" s="409" t="s">
        <v>255</v>
      </c>
      <c r="I97" s="397"/>
      <c r="J97" s="173" t="s">
        <v>761</v>
      </c>
      <c r="K97" s="157">
        <v>40286</v>
      </c>
    </row>
    <row r="98" spans="1:11" ht="76.5">
      <c r="A98" s="725" t="s">
        <v>955</v>
      </c>
      <c r="B98" s="421">
        <v>15.092000000000001</v>
      </c>
      <c r="C98" s="408" t="s">
        <v>32</v>
      </c>
      <c r="D98" s="409" t="s">
        <v>252</v>
      </c>
      <c r="E98" s="409" t="s">
        <v>33</v>
      </c>
      <c r="F98" s="409" t="s">
        <v>254</v>
      </c>
      <c r="G98" s="409" t="s">
        <v>255</v>
      </c>
      <c r="H98" s="409" t="s">
        <v>255</v>
      </c>
      <c r="I98" s="397"/>
      <c r="J98" s="173" t="s">
        <v>761</v>
      </c>
      <c r="K98" s="157">
        <v>40286</v>
      </c>
    </row>
    <row r="99" spans="1:11" ht="76.5">
      <c r="A99" s="725" t="s">
        <v>955</v>
      </c>
      <c r="B99" s="421">
        <v>15.093</v>
      </c>
      <c r="C99" s="408" t="s">
        <v>34</v>
      </c>
      <c r="D99" s="409" t="s">
        <v>252</v>
      </c>
      <c r="E99" s="409" t="s">
        <v>35</v>
      </c>
      <c r="F99" s="409" t="s">
        <v>254</v>
      </c>
      <c r="G99" s="409" t="s">
        <v>255</v>
      </c>
      <c r="H99" s="409" t="s">
        <v>255</v>
      </c>
      <c r="I99" s="397"/>
      <c r="J99" s="173" t="s">
        <v>761</v>
      </c>
      <c r="K99" s="157">
        <v>40286</v>
      </c>
    </row>
    <row r="100" spans="1:11" ht="76.5">
      <c r="A100" s="725" t="s">
        <v>955</v>
      </c>
      <c r="B100" s="421">
        <v>15.093999999999999</v>
      </c>
      <c r="C100" s="408" t="s">
        <v>36</v>
      </c>
      <c r="D100" s="409" t="s">
        <v>252</v>
      </c>
      <c r="E100" s="409" t="s">
        <v>37</v>
      </c>
      <c r="F100" s="409" t="s">
        <v>254</v>
      </c>
      <c r="G100" s="409" t="s">
        <v>255</v>
      </c>
      <c r="H100" s="409" t="s">
        <v>255</v>
      </c>
      <c r="I100" s="397"/>
      <c r="J100" s="173" t="s">
        <v>761</v>
      </c>
      <c r="K100" s="157">
        <v>40286</v>
      </c>
    </row>
    <row r="101" spans="1:11" ht="76.5">
      <c r="A101" s="725" t="s">
        <v>955</v>
      </c>
      <c r="B101" s="421">
        <v>15.095000000000001</v>
      </c>
      <c r="C101" s="408" t="s">
        <v>38</v>
      </c>
      <c r="D101" s="409" t="s">
        <v>252</v>
      </c>
      <c r="E101" s="409" t="s">
        <v>39</v>
      </c>
      <c r="F101" s="409" t="s">
        <v>254</v>
      </c>
      <c r="G101" s="409" t="s">
        <v>255</v>
      </c>
      <c r="H101" s="409" t="s">
        <v>255</v>
      </c>
      <c r="I101" s="397"/>
      <c r="J101" s="173" t="s">
        <v>761</v>
      </c>
      <c r="K101" s="157">
        <v>40286</v>
      </c>
    </row>
    <row r="102" spans="1:11" ht="76.5">
      <c r="A102" s="725" t="s">
        <v>955</v>
      </c>
      <c r="B102" s="421">
        <v>15.096</v>
      </c>
      <c r="C102" s="408" t="s">
        <v>40</v>
      </c>
      <c r="D102" s="409" t="s">
        <v>252</v>
      </c>
      <c r="E102" s="409" t="s">
        <v>41</v>
      </c>
      <c r="F102" s="409" t="s">
        <v>254</v>
      </c>
      <c r="G102" s="409" t="s">
        <v>255</v>
      </c>
      <c r="H102" s="409" t="s">
        <v>255</v>
      </c>
      <c r="I102" s="397"/>
      <c r="J102" s="173" t="s">
        <v>761</v>
      </c>
      <c r="K102" s="157">
        <v>40286</v>
      </c>
    </row>
    <row r="103" spans="1:11" ht="76.5">
      <c r="A103" s="725" t="s">
        <v>955</v>
      </c>
      <c r="B103" s="421">
        <v>15.097</v>
      </c>
      <c r="C103" s="408" t="s">
        <v>42</v>
      </c>
      <c r="D103" s="409" t="s">
        <v>252</v>
      </c>
      <c r="E103" s="409" t="s">
        <v>43</v>
      </c>
      <c r="F103" s="409" t="s">
        <v>254</v>
      </c>
      <c r="G103" s="409" t="s">
        <v>255</v>
      </c>
      <c r="H103" s="409" t="s">
        <v>255</v>
      </c>
      <c r="I103" s="397"/>
      <c r="J103" s="173" t="s">
        <v>761</v>
      </c>
      <c r="K103" s="157">
        <v>40286</v>
      </c>
    </row>
    <row r="104" spans="1:11" ht="76.5">
      <c r="A104" s="725" t="s">
        <v>955</v>
      </c>
      <c r="B104" s="421">
        <v>15.098000000000001</v>
      </c>
      <c r="C104" s="408" t="s">
        <v>44</v>
      </c>
      <c r="D104" s="409" t="s">
        <v>252</v>
      </c>
      <c r="E104" s="409" t="s">
        <v>45</v>
      </c>
      <c r="F104" s="409" t="s">
        <v>254</v>
      </c>
      <c r="G104" s="409" t="s">
        <v>255</v>
      </c>
      <c r="H104" s="409" t="s">
        <v>255</v>
      </c>
      <c r="I104" s="397"/>
      <c r="J104" s="173" t="s">
        <v>761</v>
      </c>
      <c r="K104" s="157">
        <v>40286</v>
      </c>
    </row>
    <row r="105" spans="1:11" ht="76.5">
      <c r="A105" s="725" t="s">
        <v>955</v>
      </c>
      <c r="B105" s="421">
        <v>15.099</v>
      </c>
      <c r="C105" s="408" t="s">
        <v>46</v>
      </c>
      <c r="D105" s="409" t="s">
        <v>252</v>
      </c>
      <c r="E105" s="409" t="s">
        <v>47</v>
      </c>
      <c r="F105" s="409" t="s">
        <v>254</v>
      </c>
      <c r="G105" s="409" t="s">
        <v>255</v>
      </c>
      <c r="H105" s="409" t="s">
        <v>255</v>
      </c>
      <c r="I105" s="397"/>
      <c r="J105" s="173" t="s">
        <v>761</v>
      </c>
      <c r="K105" s="157">
        <v>40286</v>
      </c>
    </row>
    <row r="106" spans="1:11" ht="76.5">
      <c r="A106" s="725" t="s">
        <v>955</v>
      </c>
      <c r="B106" s="421">
        <v>15.1</v>
      </c>
      <c r="C106" s="408" t="s">
        <v>48</v>
      </c>
      <c r="D106" s="409" t="s">
        <v>252</v>
      </c>
      <c r="E106" s="409" t="s">
        <v>49</v>
      </c>
      <c r="F106" s="409" t="s">
        <v>254</v>
      </c>
      <c r="G106" s="409" t="s">
        <v>255</v>
      </c>
      <c r="H106" s="409" t="s">
        <v>255</v>
      </c>
      <c r="I106" s="397"/>
      <c r="J106" s="173" t="s">
        <v>761</v>
      </c>
      <c r="K106" s="157">
        <v>40286</v>
      </c>
    </row>
    <row r="107" spans="1:11" ht="76.5">
      <c r="A107" s="725" t="s">
        <v>955</v>
      </c>
      <c r="B107" s="421">
        <v>15.101000000000001</v>
      </c>
      <c r="C107" s="408" t="s">
        <v>50</v>
      </c>
      <c r="D107" s="409" t="s">
        <v>252</v>
      </c>
      <c r="E107" s="409" t="s">
        <v>51</v>
      </c>
      <c r="F107" s="409" t="s">
        <v>254</v>
      </c>
      <c r="G107" s="409" t="s">
        <v>255</v>
      </c>
      <c r="H107" s="409" t="s">
        <v>255</v>
      </c>
      <c r="I107" s="397"/>
      <c r="J107" s="173" t="s">
        <v>761</v>
      </c>
      <c r="K107" s="157">
        <v>40286</v>
      </c>
    </row>
    <row r="108" spans="1:11" ht="76.5">
      <c r="A108" s="725" t="s">
        <v>955</v>
      </c>
      <c r="B108" s="421">
        <v>15.102</v>
      </c>
      <c r="C108" s="408" t="s">
        <v>52</v>
      </c>
      <c r="D108" s="409" t="s">
        <v>252</v>
      </c>
      <c r="E108" s="409" t="s">
        <v>53</v>
      </c>
      <c r="F108" s="409" t="s">
        <v>254</v>
      </c>
      <c r="G108" s="409" t="s">
        <v>255</v>
      </c>
      <c r="H108" s="409" t="s">
        <v>255</v>
      </c>
      <c r="I108" s="397"/>
      <c r="J108" s="173" t="s">
        <v>761</v>
      </c>
      <c r="K108" s="157">
        <v>40286</v>
      </c>
    </row>
    <row r="109" spans="1:11" ht="76.5">
      <c r="A109" s="725" t="s">
        <v>955</v>
      </c>
      <c r="B109" s="421">
        <v>15.103</v>
      </c>
      <c r="C109" s="408" t="s">
        <v>54</v>
      </c>
      <c r="D109" s="409" t="s">
        <v>252</v>
      </c>
      <c r="E109" s="409" t="s">
        <v>55</v>
      </c>
      <c r="F109" s="409" t="s">
        <v>254</v>
      </c>
      <c r="G109" s="409" t="s">
        <v>255</v>
      </c>
      <c r="H109" s="409" t="s">
        <v>255</v>
      </c>
      <c r="I109" s="397"/>
      <c r="J109" s="173" t="s">
        <v>761</v>
      </c>
      <c r="K109" s="157">
        <v>40286</v>
      </c>
    </row>
    <row r="110" spans="1:11" ht="76.5">
      <c r="A110" s="725" t="s">
        <v>955</v>
      </c>
      <c r="B110" s="421">
        <v>15.103999999999999</v>
      </c>
      <c r="C110" s="408" t="s">
        <v>776</v>
      </c>
      <c r="D110" s="409" t="s">
        <v>252</v>
      </c>
      <c r="E110" s="409" t="s">
        <v>777</v>
      </c>
      <c r="F110" s="409" t="s">
        <v>254</v>
      </c>
      <c r="G110" s="409" t="s">
        <v>255</v>
      </c>
      <c r="H110" s="409" t="s">
        <v>255</v>
      </c>
      <c r="I110" s="397"/>
      <c r="J110" s="173" t="s">
        <v>761</v>
      </c>
      <c r="K110" s="157">
        <v>40286</v>
      </c>
    </row>
    <row r="111" spans="1:11" ht="76.5">
      <c r="A111" s="725" t="s">
        <v>955</v>
      </c>
      <c r="B111" s="421">
        <v>15.105</v>
      </c>
      <c r="C111" s="408" t="s">
        <v>778</v>
      </c>
      <c r="D111" s="409" t="s">
        <v>252</v>
      </c>
      <c r="E111" s="409" t="s">
        <v>779</v>
      </c>
      <c r="F111" s="409" t="s">
        <v>254</v>
      </c>
      <c r="G111" s="409" t="s">
        <v>255</v>
      </c>
      <c r="H111" s="409" t="s">
        <v>255</v>
      </c>
      <c r="I111" s="397"/>
      <c r="J111" s="173" t="s">
        <v>761</v>
      </c>
      <c r="K111" s="157">
        <v>40286</v>
      </c>
    </row>
    <row r="112" spans="1:11" ht="76.5">
      <c r="A112" s="725" t="s">
        <v>955</v>
      </c>
      <c r="B112" s="421">
        <v>15.106</v>
      </c>
      <c r="C112" s="408" t="s">
        <v>780</v>
      </c>
      <c r="D112" s="409" t="s">
        <v>252</v>
      </c>
      <c r="E112" s="409" t="s">
        <v>781</v>
      </c>
      <c r="F112" s="409" t="s">
        <v>254</v>
      </c>
      <c r="G112" s="409" t="s">
        <v>255</v>
      </c>
      <c r="H112" s="409" t="s">
        <v>255</v>
      </c>
      <c r="I112" s="397"/>
      <c r="J112" s="173" t="s">
        <v>761</v>
      </c>
      <c r="K112" s="157">
        <v>40286</v>
      </c>
    </row>
    <row r="113" spans="1:11" ht="76.5">
      <c r="A113" s="725" t="s">
        <v>955</v>
      </c>
      <c r="B113" s="421">
        <v>15.106999999999999</v>
      </c>
      <c r="C113" s="408" t="s">
        <v>782</v>
      </c>
      <c r="D113" s="409" t="s">
        <v>252</v>
      </c>
      <c r="E113" s="409" t="s">
        <v>783</v>
      </c>
      <c r="F113" s="409" t="s">
        <v>254</v>
      </c>
      <c r="G113" s="409" t="s">
        <v>255</v>
      </c>
      <c r="H113" s="409" t="s">
        <v>255</v>
      </c>
      <c r="I113" s="397"/>
      <c r="J113" s="173" t="s">
        <v>761</v>
      </c>
      <c r="K113" s="157">
        <v>40286</v>
      </c>
    </row>
    <row r="114" spans="1:11" ht="76.5">
      <c r="A114" s="725" t="s">
        <v>955</v>
      </c>
      <c r="B114" s="421">
        <v>15.108000000000001</v>
      </c>
      <c r="C114" s="408" t="s">
        <v>784</v>
      </c>
      <c r="D114" s="409" t="s">
        <v>252</v>
      </c>
      <c r="E114" s="409" t="s">
        <v>785</v>
      </c>
      <c r="F114" s="409" t="s">
        <v>254</v>
      </c>
      <c r="G114" s="409" t="s">
        <v>255</v>
      </c>
      <c r="H114" s="409" t="s">
        <v>255</v>
      </c>
      <c r="I114" s="397"/>
      <c r="J114" s="173" t="s">
        <v>761</v>
      </c>
      <c r="K114" s="157">
        <v>40286</v>
      </c>
    </row>
    <row r="115" spans="1:11" ht="76.5">
      <c r="A115" s="725" t="s">
        <v>955</v>
      </c>
      <c r="B115" s="421">
        <v>15.109</v>
      </c>
      <c r="C115" s="408" t="s">
        <v>786</v>
      </c>
      <c r="D115" s="409" t="s">
        <v>252</v>
      </c>
      <c r="E115" s="409" t="s">
        <v>787</v>
      </c>
      <c r="F115" s="409" t="s">
        <v>254</v>
      </c>
      <c r="G115" s="409" t="s">
        <v>255</v>
      </c>
      <c r="H115" s="409" t="s">
        <v>255</v>
      </c>
      <c r="I115" s="397"/>
      <c r="J115" s="173" t="s">
        <v>761</v>
      </c>
      <c r="K115" s="157">
        <v>40286</v>
      </c>
    </row>
    <row r="116" spans="1:11" ht="76.5">
      <c r="A116" s="725" t="s">
        <v>955</v>
      </c>
      <c r="B116" s="421">
        <v>15.11</v>
      </c>
      <c r="C116" s="408" t="s">
        <v>788</v>
      </c>
      <c r="D116" s="409" t="s">
        <v>252</v>
      </c>
      <c r="E116" s="409" t="s">
        <v>789</v>
      </c>
      <c r="F116" s="409" t="s">
        <v>254</v>
      </c>
      <c r="G116" s="409" t="s">
        <v>255</v>
      </c>
      <c r="H116" s="409" t="s">
        <v>255</v>
      </c>
      <c r="I116" s="397"/>
      <c r="J116" s="173" t="s">
        <v>761</v>
      </c>
      <c r="K116" s="157">
        <v>40286</v>
      </c>
    </row>
    <row r="117" spans="1:11" ht="76.5">
      <c r="A117" s="725" t="s">
        <v>955</v>
      </c>
      <c r="B117" s="421">
        <v>15.111000000000001</v>
      </c>
      <c r="C117" s="408" t="s">
        <v>790</v>
      </c>
      <c r="D117" s="409" t="s">
        <v>252</v>
      </c>
      <c r="E117" s="409" t="s">
        <v>791</v>
      </c>
      <c r="F117" s="409" t="s">
        <v>254</v>
      </c>
      <c r="G117" s="409" t="s">
        <v>255</v>
      </c>
      <c r="H117" s="409" t="s">
        <v>255</v>
      </c>
      <c r="I117" s="397"/>
      <c r="J117" s="173" t="s">
        <v>761</v>
      </c>
      <c r="K117" s="157">
        <v>40286</v>
      </c>
    </row>
    <row r="118" spans="1:11" ht="76.5">
      <c r="A118" s="725" t="s">
        <v>955</v>
      </c>
      <c r="B118" s="421">
        <v>15.112</v>
      </c>
      <c r="C118" s="408" t="s">
        <v>792</v>
      </c>
      <c r="D118" s="409" t="s">
        <v>252</v>
      </c>
      <c r="E118" s="409" t="s">
        <v>793</v>
      </c>
      <c r="F118" s="409" t="s">
        <v>254</v>
      </c>
      <c r="G118" s="409" t="s">
        <v>255</v>
      </c>
      <c r="H118" s="409" t="s">
        <v>255</v>
      </c>
      <c r="I118" s="397"/>
      <c r="J118" s="173" t="s">
        <v>761</v>
      </c>
      <c r="K118" s="157">
        <v>40286</v>
      </c>
    </row>
    <row r="119" spans="1:11" ht="76.5">
      <c r="A119" s="725" t="s">
        <v>955</v>
      </c>
      <c r="B119" s="421">
        <v>15.113</v>
      </c>
      <c r="C119" s="408" t="s">
        <v>794</v>
      </c>
      <c r="D119" s="409" t="s">
        <v>252</v>
      </c>
      <c r="E119" s="409" t="s">
        <v>795</v>
      </c>
      <c r="F119" s="409" t="s">
        <v>254</v>
      </c>
      <c r="G119" s="409" t="s">
        <v>255</v>
      </c>
      <c r="H119" s="409" t="s">
        <v>255</v>
      </c>
      <c r="I119" s="397"/>
      <c r="J119" s="173" t="s">
        <v>761</v>
      </c>
      <c r="K119" s="157">
        <v>40286</v>
      </c>
    </row>
    <row r="120" spans="1:11" ht="76.5">
      <c r="A120" s="725" t="s">
        <v>955</v>
      </c>
      <c r="B120" s="421">
        <v>15.114000000000001</v>
      </c>
      <c r="C120" s="408" t="s">
        <v>796</v>
      </c>
      <c r="D120" s="409" t="s">
        <v>252</v>
      </c>
      <c r="E120" s="409" t="s">
        <v>797</v>
      </c>
      <c r="F120" s="409" t="s">
        <v>254</v>
      </c>
      <c r="G120" s="409" t="s">
        <v>255</v>
      </c>
      <c r="H120" s="409" t="s">
        <v>255</v>
      </c>
      <c r="I120" s="397"/>
      <c r="J120" s="173" t="s">
        <v>761</v>
      </c>
      <c r="K120" s="157">
        <v>40286</v>
      </c>
    </row>
    <row r="121" spans="1:11" ht="76.5">
      <c r="A121" s="725" t="s">
        <v>955</v>
      </c>
      <c r="B121" s="421">
        <v>15.115</v>
      </c>
      <c r="C121" s="408" t="s">
        <v>798</v>
      </c>
      <c r="D121" s="409" t="s">
        <v>252</v>
      </c>
      <c r="E121" s="409" t="s">
        <v>799</v>
      </c>
      <c r="F121" s="409" t="s">
        <v>254</v>
      </c>
      <c r="G121" s="409" t="s">
        <v>255</v>
      </c>
      <c r="H121" s="409" t="s">
        <v>255</v>
      </c>
      <c r="I121" s="397"/>
      <c r="J121" s="173" t="s">
        <v>761</v>
      </c>
      <c r="K121" s="157">
        <v>40286</v>
      </c>
    </row>
    <row r="122" spans="1:11" ht="76.5">
      <c r="A122" s="725" t="s">
        <v>955</v>
      </c>
      <c r="B122" s="421">
        <v>15.116</v>
      </c>
      <c r="C122" s="408" t="s">
        <v>800</v>
      </c>
      <c r="D122" s="409" t="s">
        <v>252</v>
      </c>
      <c r="E122" s="409" t="s">
        <v>801</v>
      </c>
      <c r="F122" s="409" t="s">
        <v>254</v>
      </c>
      <c r="G122" s="409" t="s">
        <v>255</v>
      </c>
      <c r="H122" s="409" t="s">
        <v>255</v>
      </c>
      <c r="I122" s="397"/>
      <c r="J122" s="173" t="s">
        <v>761</v>
      </c>
      <c r="K122" s="157">
        <v>40286</v>
      </c>
    </row>
    <row r="123" spans="1:11" ht="76.5">
      <c r="A123" s="725" t="s">
        <v>955</v>
      </c>
      <c r="B123" s="421">
        <v>15.117000000000001</v>
      </c>
      <c r="C123" s="408" t="s">
        <v>802</v>
      </c>
      <c r="D123" s="409" t="s">
        <v>252</v>
      </c>
      <c r="E123" s="409" t="s">
        <v>803</v>
      </c>
      <c r="F123" s="409" t="s">
        <v>254</v>
      </c>
      <c r="G123" s="409" t="s">
        <v>255</v>
      </c>
      <c r="H123" s="409" t="s">
        <v>255</v>
      </c>
      <c r="I123" s="397"/>
      <c r="J123" s="173" t="s">
        <v>761</v>
      </c>
      <c r="K123" s="157">
        <v>40286</v>
      </c>
    </row>
    <row r="124" spans="1:11" ht="76.5">
      <c r="A124" s="725" t="s">
        <v>955</v>
      </c>
      <c r="B124" s="421">
        <v>15.118</v>
      </c>
      <c r="C124" s="408" t="s">
        <v>804</v>
      </c>
      <c r="D124" s="409" t="s">
        <v>252</v>
      </c>
      <c r="E124" s="409" t="s">
        <v>805</v>
      </c>
      <c r="F124" s="409" t="s">
        <v>254</v>
      </c>
      <c r="G124" s="409" t="s">
        <v>255</v>
      </c>
      <c r="H124" s="409" t="s">
        <v>255</v>
      </c>
      <c r="I124" s="397"/>
      <c r="J124" s="173" t="s">
        <v>761</v>
      </c>
      <c r="K124" s="157">
        <v>40286</v>
      </c>
    </row>
    <row r="125" spans="1:11" ht="76.5">
      <c r="A125" s="725" t="s">
        <v>955</v>
      </c>
      <c r="B125" s="421">
        <v>15.119</v>
      </c>
      <c r="C125" s="408" t="s">
        <v>806</v>
      </c>
      <c r="D125" s="409" t="s">
        <v>252</v>
      </c>
      <c r="E125" s="409" t="s">
        <v>807</v>
      </c>
      <c r="F125" s="409" t="s">
        <v>254</v>
      </c>
      <c r="G125" s="409" t="s">
        <v>255</v>
      </c>
      <c r="H125" s="409" t="s">
        <v>255</v>
      </c>
      <c r="I125" s="397"/>
      <c r="J125" s="173" t="s">
        <v>761</v>
      </c>
      <c r="K125" s="157">
        <v>40286</v>
      </c>
    </row>
    <row r="126" spans="1:11" ht="76.5">
      <c r="A126" s="725" t="s">
        <v>955</v>
      </c>
      <c r="B126" s="421">
        <v>15.12</v>
      </c>
      <c r="C126" s="408" t="s">
        <v>808</v>
      </c>
      <c r="D126" s="409" t="s">
        <v>252</v>
      </c>
      <c r="E126" s="409" t="s">
        <v>809</v>
      </c>
      <c r="F126" s="409" t="s">
        <v>254</v>
      </c>
      <c r="G126" s="409" t="s">
        <v>255</v>
      </c>
      <c r="H126" s="409" t="s">
        <v>255</v>
      </c>
      <c r="I126" s="397"/>
      <c r="J126" s="173" t="s">
        <v>761</v>
      </c>
      <c r="K126" s="157">
        <v>40286</v>
      </c>
    </row>
    <row r="127" spans="1:11" ht="76.5">
      <c r="A127" s="725" t="s">
        <v>955</v>
      </c>
      <c r="B127" s="421">
        <v>15.121</v>
      </c>
      <c r="C127" s="408" t="s">
        <v>810</v>
      </c>
      <c r="D127" s="409" t="s">
        <v>252</v>
      </c>
      <c r="E127" s="409" t="s">
        <v>811</v>
      </c>
      <c r="F127" s="409" t="s">
        <v>254</v>
      </c>
      <c r="G127" s="409" t="s">
        <v>255</v>
      </c>
      <c r="H127" s="409" t="s">
        <v>255</v>
      </c>
      <c r="I127" s="397"/>
      <c r="J127" s="173" t="s">
        <v>761</v>
      </c>
      <c r="K127" s="157">
        <v>40286</v>
      </c>
    </row>
    <row r="128" spans="1:11" ht="76.5">
      <c r="A128" s="725" t="s">
        <v>955</v>
      </c>
      <c r="B128" s="421">
        <v>15.122</v>
      </c>
      <c r="C128" s="408" t="s">
        <v>812</v>
      </c>
      <c r="D128" s="409" t="s">
        <v>252</v>
      </c>
      <c r="E128" s="409" t="s">
        <v>813</v>
      </c>
      <c r="F128" s="409" t="s">
        <v>254</v>
      </c>
      <c r="G128" s="409" t="s">
        <v>255</v>
      </c>
      <c r="H128" s="409" t="s">
        <v>255</v>
      </c>
      <c r="I128" s="397"/>
      <c r="J128" s="173" t="s">
        <v>761</v>
      </c>
      <c r="K128" s="157">
        <v>40286</v>
      </c>
    </row>
    <row r="129" spans="1:11" ht="76.5">
      <c r="A129" s="725" t="s">
        <v>955</v>
      </c>
      <c r="B129" s="421">
        <v>15.122999999999999</v>
      </c>
      <c r="C129" s="408" t="s">
        <v>814</v>
      </c>
      <c r="D129" s="409" t="s">
        <v>252</v>
      </c>
      <c r="E129" s="409" t="s">
        <v>815</v>
      </c>
      <c r="F129" s="409" t="s">
        <v>254</v>
      </c>
      <c r="G129" s="409" t="s">
        <v>255</v>
      </c>
      <c r="H129" s="409" t="s">
        <v>255</v>
      </c>
      <c r="I129" s="397"/>
      <c r="J129" s="173" t="s">
        <v>761</v>
      </c>
      <c r="K129" s="157">
        <v>40286</v>
      </c>
    </row>
    <row r="130" spans="1:11" ht="76.5">
      <c r="A130" s="725" t="s">
        <v>955</v>
      </c>
      <c r="B130" s="421">
        <v>15.124000000000001</v>
      </c>
      <c r="C130" s="408" t="s">
        <v>816</v>
      </c>
      <c r="D130" s="409" t="s">
        <v>252</v>
      </c>
      <c r="E130" s="409" t="s">
        <v>817</v>
      </c>
      <c r="F130" s="409" t="s">
        <v>254</v>
      </c>
      <c r="G130" s="409" t="s">
        <v>255</v>
      </c>
      <c r="H130" s="409" t="s">
        <v>255</v>
      </c>
      <c r="I130" s="397"/>
      <c r="J130" s="173" t="s">
        <v>761</v>
      </c>
      <c r="K130" s="157">
        <v>40286</v>
      </c>
    </row>
    <row r="131" spans="1:11" ht="76.5">
      <c r="A131" s="725" t="s">
        <v>955</v>
      </c>
      <c r="B131" s="421">
        <v>15.125</v>
      </c>
      <c r="C131" s="408" t="s">
        <v>818</v>
      </c>
      <c r="D131" s="409" t="s">
        <v>252</v>
      </c>
      <c r="E131" s="409" t="s">
        <v>819</v>
      </c>
      <c r="F131" s="409" t="s">
        <v>254</v>
      </c>
      <c r="G131" s="409" t="s">
        <v>255</v>
      </c>
      <c r="H131" s="409" t="s">
        <v>255</v>
      </c>
      <c r="I131" s="397"/>
      <c r="J131" s="173" t="s">
        <v>761</v>
      </c>
      <c r="K131" s="157">
        <v>40286</v>
      </c>
    </row>
    <row r="132" spans="1:11" ht="76.5">
      <c r="A132" s="725" t="s">
        <v>955</v>
      </c>
      <c r="B132" s="421">
        <v>15.125999999999999</v>
      </c>
      <c r="C132" s="408" t="s">
        <v>820</v>
      </c>
      <c r="D132" s="409" t="s">
        <v>252</v>
      </c>
      <c r="E132" s="409" t="s">
        <v>821</v>
      </c>
      <c r="F132" s="409" t="s">
        <v>254</v>
      </c>
      <c r="G132" s="409" t="s">
        <v>255</v>
      </c>
      <c r="H132" s="409" t="s">
        <v>255</v>
      </c>
      <c r="I132" s="397"/>
      <c r="J132" s="173" t="s">
        <v>761</v>
      </c>
      <c r="K132" s="157">
        <v>40286</v>
      </c>
    </row>
    <row r="133" spans="1:11" ht="76.5">
      <c r="A133" s="725" t="s">
        <v>955</v>
      </c>
      <c r="B133" s="421">
        <v>15.127000000000001</v>
      </c>
      <c r="C133" s="408" t="s">
        <v>822</v>
      </c>
      <c r="D133" s="409" t="s">
        <v>252</v>
      </c>
      <c r="E133" s="409" t="s">
        <v>823</v>
      </c>
      <c r="F133" s="409" t="s">
        <v>254</v>
      </c>
      <c r="G133" s="409" t="s">
        <v>255</v>
      </c>
      <c r="H133" s="409" t="s">
        <v>255</v>
      </c>
      <c r="I133" s="397"/>
      <c r="J133" s="173" t="s">
        <v>761</v>
      </c>
      <c r="K133" s="157">
        <v>40286</v>
      </c>
    </row>
    <row r="134" spans="1:11" ht="76.5">
      <c r="A134" s="725" t="s">
        <v>955</v>
      </c>
      <c r="B134" s="421">
        <v>15.128</v>
      </c>
      <c r="C134" s="408" t="s">
        <v>824</v>
      </c>
      <c r="D134" s="409" t="s">
        <v>252</v>
      </c>
      <c r="E134" s="409" t="s">
        <v>825</v>
      </c>
      <c r="F134" s="409" t="s">
        <v>254</v>
      </c>
      <c r="G134" s="409" t="s">
        <v>255</v>
      </c>
      <c r="H134" s="409" t="s">
        <v>255</v>
      </c>
      <c r="I134" s="397"/>
      <c r="J134" s="173" t="s">
        <v>761</v>
      </c>
      <c r="K134" s="157">
        <v>40286</v>
      </c>
    </row>
    <row r="135" spans="1:11" ht="76.5">
      <c r="A135" s="725" t="s">
        <v>955</v>
      </c>
      <c r="B135" s="421">
        <f>B134 + 0.001</f>
        <v>15.129</v>
      </c>
      <c r="C135" s="408" t="s">
        <v>826</v>
      </c>
      <c r="D135" s="409" t="s">
        <v>252</v>
      </c>
      <c r="E135" s="409" t="s">
        <v>827</v>
      </c>
      <c r="F135" s="409" t="s">
        <v>254</v>
      </c>
      <c r="G135" s="409" t="s">
        <v>255</v>
      </c>
      <c r="H135" s="409" t="s">
        <v>255</v>
      </c>
      <c r="I135" s="397"/>
      <c r="J135" s="173" t="s">
        <v>761</v>
      </c>
      <c r="K135" s="157">
        <v>40286</v>
      </c>
    </row>
    <row r="136" spans="1:11" ht="76.5">
      <c r="A136" s="725" t="s">
        <v>955</v>
      </c>
      <c r="B136" s="421">
        <f>B135 + 0.001</f>
        <v>15.129999999999999</v>
      </c>
      <c r="C136" s="408" t="s">
        <v>828</v>
      </c>
      <c r="D136" s="409" t="s">
        <v>252</v>
      </c>
      <c r="E136" s="409" t="s">
        <v>829</v>
      </c>
      <c r="F136" s="409" t="s">
        <v>254</v>
      </c>
      <c r="G136" s="409" t="s">
        <v>255</v>
      </c>
      <c r="H136" s="409" t="s">
        <v>255</v>
      </c>
      <c r="I136" s="397"/>
      <c r="J136" s="173" t="s">
        <v>761</v>
      </c>
      <c r="K136" s="157">
        <v>40286</v>
      </c>
    </row>
    <row r="137" spans="1:11" ht="76.5">
      <c r="A137" s="725" t="s">
        <v>955</v>
      </c>
      <c r="B137" s="421">
        <f t="shared" ref="B137:B200" si="0">B136 + 0.001</f>
        <v>15.130999999999998</v>
      </c>
      <c r="C137" s="408" t="s">
        <v>830</v>
      </c>
      <c r="D137" s="409" t="s">
        <v>252</v>
      </c>
      <c r="E137" s="409" t="s">
        <v>831</v>
      </c>
      <c r="F137" s="409" t="s">
        <v>254</v>
      </c>
      <c r="G137" s="409" t="s">
        <v>255</v>
      </c>
      <c r="H137" s="409" t="s">
        <v>255</v>
      </c>
      <c r="I137" s="397"/>
      <c r="J137" s="173" t="s">
        <v>761</v>
      </c>
      <c r="K137" s="157">
        <v>40286</v>
      </c>
    </row>
    <row r="138" spans="1:11" ht="76.5">
      <c r="A138" s="725" t="s">
        <v>955</v>
      </c>
      <c r="B138" s="421">
        <f t="shared" si="0"/>
        <v>15.131999999999998</v>
      </c>
      <c r="C138" s="408" t="s">
        <v>832</v>
      </c>
      <c r="D138" s="409" t="s">
        <v>252</v>
      </c>
      <c r="E138" s="409" t="s">
        <v>833</v>
      </c>
      <c r="F138" s="409" t="s">
        <v>254</v>
      </c>
      <c r="G138" s="409" t="s">
        <v>255</v>
      </c>
      <c r="H138" s="409" t="s">
        <v>255</v>
      </c>
      <c r="I138" s="397"/>
      <c r="J138" s="173" t="s">
        <v>761</v>
      </c>
      <c r="K138" s="157">
        <v>40286</v>
      </c>
    </row>
    <row r="139" spans="1:11" ht="76.5">
      <c r="A139" s="725" t="s">
        <v>955</v>
      </c>
      <c r="B139" s="421">
        <f t="shared" si="0"/>
        <v>15.132999999999997</v>
      </c>
      <c r="C139" s="408" t="s">
        <v>834</v>
      </c>
      <c r="D139" s="409" t="s">
        <v>252</v>
      </c>
      <c r="E139" s="409" t="s">
        <v>835</v>
      </c>
      <c r="F139" s="409" t="s">
        <v>254</v>
      </c>
      <c r="G139" s="409" t="s">
        <v>255</v>
      </c>
      <c r="H139" s="409" t="s">
        <v>255</v>
      </c>
      <c r="I139" s="397"/>
      <c r="J139" s="173" t="s">
        <v>761</v>
      </c>
      <c r="K139" s="157">
        <v>40286</v>
      </c>
    </row>
    <row r="140" spans="1:11" ht="76.5">
      <c r="A140" s="725" t="s">
        <v>955</v>
      </c>
      <c r="B140" s="421">
        <f t="shared" si="0"/>
        <v>15.133999999999997</v>
      </c>
      <c r="C140" s="408" t="s">
        <v>836</v>
      </c>
      <c r="D140" s="409" t="s">
        <v>252</v>
      </c>
      <c r="E140" s="409" t="s">
        <v>512</v>
      </c>
      <c r="F140" s="409" t="s">
        <v>254</v>
      </c>
      <c r="G140" s="409" t="s">
        <v>255</v>
      </c>
      <c r="H140" s="409" t="s">
        <v>255</v>
      </c>
      <c r="I140" s="397"/>
      <c r="J140" s="173" t="s">
        <v>761</v>
      </c>
      <c r="K140" s="157">
        <v>40286</v>
      </c>
    </row>
    <row r="141" spans="1:11" ht="76.5">
      <c r="A141" s="725" t="s">
        <v>955</v>
      </c>
      <c r="B141" s="421">
        <f t="shared" si="0"/>
        <v>15.134999999999996</v>
      </c>
      <c r="C141" s="408" t="s">
        <v>513</v>
      </c>
      <c r="D141" s="409" t="s">
        <v>252</v>
      </c>
      <c r="E141" s="409" t="s">
        <v>514</v>
      </c>
      <c r="F141" s="409" t="s">
        <v>254</v>
      </c>
      <c r="G141" s="409" t="s">
        <v>255</v>
      </c>
      <c r="H141" s="409" t="s">
        <v>255</v>
      </c>
      <c r="I141" s="397"/>
      <c r="J141" s="173" t="s">
        <v>761</v>
      </c>
      <c r="K141" s="157">
        <v>40286</v>
      </c>
    </row>
    <row r="142" spans="1:11" ht="76.5">
      <c r="A142" s="725" t="s">
        <v>955</v>
      </c>
      <c r="B142" s="421">
        <f t="shared" si="0"/>
        <v>15.135999999999996</v>
      </c>
      <c r="C142" s="408" t="s">
        <v>515</v>
      </c>
      <c r="D142" s="409" t="s">
        <v>252</v>
      </c>
      <c r="E142" s="409" t="s">
        <v>516</v>
      </c>
      <c r="F142" s="409" t="s">
        <v>254</v>
      </c>
      <c r="G142" s="409" t="s">
        <v>255</v>
      </c>
      <c r="H142" s="409" t="s">
        <v>255</v>
      </c>
      <c r="I142" s="397"/>
      <c r="J142" s="173" t="s">
        <v>761</v>
      </c>
      <c r="K142" s="157">
        <v>40286</v>
      </c>
    </row>
    <row r="143" spans="1:11" ht="63.75">
      <c r="A143" s="725" t="s">
        <v>955</v>
      </c>
      <c r="B143" s="421">
        <f t="shared" si="0"/>
        <v>15.136999999999995</v>
      </c>
      <c r="C143" s="408" t="s">
        <v>251</v>
      </c>
      <c r="D143" s="409" t="s">
        <v>517</v>
      </c>
      <c r="E143" s="409" t="s">
        <v>518</v>
      </c>
      <c r="F143" s="409" t="s">
        <v>254</v>
      </c>
      <c r="G143" s="409" t="s">
        <v>519</v>
      </c>
      <c r="H143" s="409" t="s">
        <v>519</v>
      </c>
      <c r="I143" s="397"/>
      <c r="J143" s="173" t="s">
        <v>761</v>
      </c>
      <c r="K143" s="157">
        <v>40286</v>
      </c>
    </row>
    <row r="144" spans="1:11" ht="63.75">
      <c r="A144" s="725" t="s">
        <v>955</v>
      </c>
      <c r="B144" s="421">
        <f t="shared" si="0"/>
        <v>15.137999999999995</v>
      </c>
      <c r="C144" s="408" t="s">
        <v>256</v>
      </c>
      <c r="D144" s="409" t="s">
        <v>517</v>
      </c>
      <c r="E144" s="409" t="s">
        <v>520</v>
      </c>
      <c r="F144" s="409" t="s">
        <v>254</v>
      </c>
      <c r="G144" s="409" t="s">
        <v>519</v>
      </c>
      <c r="H144" s="409" t="s">
        <v>519</v>
      </c>
      <c r="I144" s="397"/>
      <c r="J144" s="173" t="s">
        <v>761</v>
      </c>
      <c r="K144" s="157">
        <v>40286</v>
      </c>
    </row>
    <row r="145" spans="1:11" ht="63.75">
      <c r="A145" s="725" t="s">
        <v>955</v>
      </c>
      <c r="B145" s="421">
        <f t="shared" si="0"/>
        <v>15.138999999999994</v>
      </c>
      <c r="C145" s="408" t="s">
        <v>258</v>
      </c>
      <c r="D145" s="409" t="s">
        <v>517</v>
      </c>
      <c r="E145" s="409" t="s">
        <v>521</v>
      </c>
      <c r="F145" s="409" t="s">
        <v>254</v>
      </c>
      <c r="G145" s="409" t="s">
        <v>519</v>
      </c>
      <c r="H145" s="409" t="s">
        <v>519</v>
      </c>
      <c r="I145" s="397"/>
      <c r="J145" s="173" t="s">
        <v>761</v>
      </c>
      <c r="K145" s="157">
        <v>40286</v>
      </c>
    </row>
    <row r="146" spans="1:11" ht="63.75">
      <c r="A146" s="725" t="s">
        <v>955</v>
      </c>
      <c r="B146" s="421">
        <f t="shared" si="0"/>
        <v>15.139999999999993</v>
      </c>
      <c r="C146" s="408" t="s">
        <v>260</v>
      </c>
      <c r="D146" s="409" t="s">
        <v>517</v>
      </c>
      <c r="E146" s="409" t="s">
        <v>522</v>
      </c>
      <c r="F146" s="409" t="s">
        <v>254</v>
      </c>
      <c r="G146" s="409" t="s">
        <v>519</v>
      </c>
      <c r="H146" s="409" t="s">
        <v>519</v>
      </c>
      <c r="I146" s="397"/>
      <c r="J146" s="173" t="s">
        <v>761</v>
      </c>
      <c r="K146" s="157">
        <v>40286</v>
      </c>
    </row>
    <row r="147" spans="1:11" ht="63.75">
      <c r="A147" s="725" t="s">
        <v>955</v>
      </c>
      <c r="B147" s="421">
        <f t="shared" si="0"/>
        <v>15.140999999999993</v>
      </c>
      <c r="C147" s="408" t="s">
        <v>262</v>
      </c>
      <c r="D147" s="409" t="s">
        <v>517</v>
      </c>
      <c r="E147" s="409" t="s">
        <v>523</v>
      </c>
      <c r="F147" s="409" t="s">
        <v>254</v>
      </c>
      <c r="G147" s="409" t="s">
        <v>519</v>
      </c>
      <c r="H147" s="409" t="s">
        <v>519</v>
      </c>
      <c r="I147" s="397"/>
      <c r="J147" s="173" t="s">
        <v>761</v>
      </c>
      <c r="K147" s="157">
        <v>40286</v>
      </c>
    </row>
    <row r="148" spans="1:11" ht="63.75">
      <c r="A148" s="725" t="s">
        <v>955</v>
      </c>
      <c r="B148" s="421">
        <f t="shared" si="0"/>
        <v>15.141999999999992</v>
      </c>
      <c r="C148" s="408" t="s">
        <v>264</v>
      </c>
      <c r="D148" s="409" t="s">
        <v>517</v>
      </c>
      <c r="E148" s="409" t="s">
        <v>524</v>
      </c>
      <c r="F148" s="409" t="s">
        <v>254</v>
      </c>
      <c r="G148" s="409" t="s">
        <v>519</v>
      </c>
      <c r="H148" s="409" t="s">
        <v>519</v>
      </c>
      <c r="I148" s="397"/>
      <c r="J148" s="173" t="s">
        <v>761</v>
      </c>
      <c r="K148" s="157">
        <v>40286</v>
      </c>
    </row>
    <row r="149" spans="1:11" ht="63.75">
      <c r="A149" s="725" t="s">
        <v>955</v>
      </c>
      <c r="B149" s="421">
        <f t="shared" si="0"/>
        <v>15.142999999999992</v>
      </c>
      <c r="C149" s="408" t="s">
        <v>266</v>
      </c>
      <c r="D149" s="409" t="s">
        <v>517</v>
      </c>
      <c r="E149" s="409" t="s">
        <v>525</v>
      </c>
      <c r="F149" s="409" t="s">
        <v>254</v>
      </c>
      <c r="G149" s="409" t="s">
        <v>519</v>
      </c>
      <c r="H149" s="409" t="s">
        <v>519</v>
      </c>
      <c r="I149" s="397"/>
      <c r="J149" s="173" t="s">
        <v>761</v>
      </c>
      <c r="K149" s="157">
        <v>40286</v>
      </c>
    </row>
    <row r="150" spans="1:11" ht="63.75">
      <c r="A150" s="725" t="s">
        <v>955</v>
      </c>
      <c r="B150" s="421">
        <f t="shared" si="0"/>
        <v>15.143999999999991</v>
      </c>
      <c r="C150" s="408" t="s">
        <v>268</v>
      </c>
      <c r="D150" s="409" t="s">
        <v>517</v>
      </c>
      <c r="E150" s="409" t="s">
        <v>526</v>
      </c>
      <c r="F150" s="409" t="s">
        <v>254</v>
      </c>
      <c r="G150" s="409" t="s">
        <v>519</v>
      </c>
      <c r="H150" s="409" t="s">
        <v>519</v>
      </c>
      <c r="I150" s="397"/>
      <c r="J150" s="173" t="s">
        <v>761</v>
      </c>
      <c r="K150" s="157">
        <v>40286</v>
      </c>
    </row>
    <row r="151" spans="1:11" ht="63.75">
      <c r="A151" s="725" t="s">
        <v>955</v>
      </c>
      <c r="B151" s="421">
        <f t="shared" si="0"/>
        <v>15.144999999999991</v>
      </c>
      <c r="C151" s="408" t="s">
        <v>270</v>
      </c>
      <c r="D151" s="409" t="s">
        <v>517</v>
      </c>
      <c r="E151" s="409" t="s">
        <v>527</v>
      </c>
      <c r="F151" s="409" t="s">
        <v>254</v>
      </c>
      <c r="G151" s="409" t="s">
        <v>519</v>
      </c>
      <c r="H151" s="409" t="s">
        <v>519</v>
      </c>
      <c r="I151" s="397"/>
      <c r="J151" s="173" t="s">
        <v>761</v>
      </c>
      <c r="K151" s="157">
        <v>40286</v>
      </c>
    </row>
    <row r="152" spans="1:11" ht="63.75">
      <c r="A152" s="725" t="s">
        <v>955</v>
      </c>
      <c r="B152" s="421">
        <f t="shared" si="0"/>
        <v>15.14599999999999</v>
      </c>
      <c r="C152" s="408" t="s">
        <v>272</v>
      </c>
      <c r="D152" s="409" t="s">
        <v>517</v>
      </c>
      <c r="E152" s="409" t="s">
        <v>528</v>
      </c>
      <c r="F152" s="409" t="s">
        <v>254</v>
      </c>
      <c r="G152" s="409" t="s">
        <v>519</v>
      </c>
      <c r="H152" s="409" t="s">
        <v>519</v>
      </c>
      <c r="I152" s="397"/>
      <c r="J152" s="173" t="s">
        <v>761</v>
      </c>
      <c r="K152" s="157">
        <v>40286</v>
      </c>
    </row>
    <row r="153" spans="1:11" ht="63.75">
      <c r="A153" s="725" t="s">
        <v>955</v>
      </c>
      <c r="B153" s="421">
        <f t="shared" si="0"/>
        <v>15.14699999999999</v>
      </c>
      <c r="C153" s="408" t="s">
        <v>274</v>
      </c>
      <c r="D153" s="409" t="s">
        <v>517</v>
      </c>
      <c r="E153" s="409" t="s">
        <v>529</v>
      </c>
      <c r="F153" s="409" t="s">
        <v>254</v>
      </c>
      <c r="G153" s="409" t="s">
        <v>519</v>
      </c>
      <c r="H153" s="409" t="s">
        <v>519</v>
      </c>
      <c r="I153" s="397"/>
      <c r="J153" s="173" t="s">
        <v>761</v>
      </c>
      <c r="K153" s="157">
        <v>40286</v>
      </c>
    </row>
    <row r="154" spans="1:11" ht="63.75">
      <c r="A154" s="725" t="s">
        <v>955</v>
      </c>
      <c r="B154" s="421">
        <f t="shared" si="0"/>
        <v>15.147999999999989</v>
      </c>
      <c r="C154" s="408" t="s">
        <v>276</v>
      </c>
      <c r="D154" s="409" t="s">
        <v>517</v>
      </c>
      <c r="E154" s="409" t="s">
        <v>530</v>
      </c>
      <c r="F154" s="409" t="s">
        <v>254</v>
      </c>
      <c r="G154" s="409" t="s">
        <v>519</v>
      </c>
      <c r="H154" s="409" t="s">
        <v>519</v>
      </c>
      <c r="I154" s="397"/>
      <c r="J154" s="173" t="s">
        <v>761</v>
      </c>
      <c r="K154" s="157">
        <v>40286</v>
      </c>
    </row>
    <row r="155" spans="1:11" ht="63.75">
      <c r="A155" s="725" t="s">
        <v>955</v>
      </c>
      <c r="B155" s="421">
        <f t="shared" si="0"/>
        <v>15.148999999999988</v>
      </c>
      <c r="C155" s="408" t="s">
        <v>278</v>
      </c>
      <c r="D155" s="409" t="s">
        <v>517</v>
      </c>
      <c r="E155" s="409" t="s">
        <v>531</v>
      </c>
      <c r="F155" s="409" t="s">
        <v>254</v>
      </c>
      <c r="G155" s="409" t="s">
        <v>519</v>
      </c>
      <c r="H155" s="409" t="s">
        <v>519</v>
      </c>
      <c r="I155" s="397"/>
      <c r="J155" s="173" t="s">
        <v>761</v>
      </c>
      <c r="K155" s="157">
        <v>40286</v>
      </c>
    </row>
    <row r="156" spans="1:11" ht="63.75">
      <c r="A156" s="725" t="s">
        <v>955</v>
      </c>
      <c r="B156" s="421">
        <f t="shared" si="0"/>
        <v>15.149999999999988</v>
      </c>
      <c r="C156" s="408" t="s">
        <v>280</v>
      </c>
      <c r="D156" s="409" t="s">
        <v>517</v>
      </c>
      <c r="E156" s="409" t="s">
        <v>532</v>
      </c>
      <c r="F156" s="409" t="s">
        <v>254</v>
      </c>
      <c r="G156" s="409" t="s">
        <v>519</v>
      </c>
      <c r="H156" s="409" t="s">
        <v>519</v>
      </c>
      <c r="I156" s="397"/>
      <c r="J156" s="173" t="s">
        <v>761</v>
      </c>
      <c r="K156" s="157">
        <v>40286</v>
      </c>
    </row>
    <row r="157" spans="1:11" ht="63.75">
      <c r="A157" s="725" t="s">
        <v>955</v>
      </c>
      <c r="B157" s="421">
        <f t="shared" si="0"/>
        <v>15.150999999999987</v>
      </c>
      <c r="C157" s="408" t="s">
        <v>282</v>
      </c>
      <c r="D157" s="409" t="s">
        <v>517</v>
      </c>
      <c r="E157" s="409" t="s">
        <v>533</v>
      </c>
      <c r="F157" s="409" t="s">
        <v>254</v>
      </c>
      <c r="G157" s="409" t="s">
        <v>519</v>
      </c>
      <c r="H157" s="409" t="s">
        <v>519</v>
      </c>
      <c r="I157" s="397"/>
      <c r="J157" s="173" t="s">
        <v>761</v>
      </c>
      <c r="K157" s="157">
        <v>40286</v>
      </c>
    </row>
    <row r="158" spans="1:11" ht="63.75">
      <c r="A158" s="725" t="s">
        <v>955</v>
      </c>
      <c r="B158" s="421">
        <f t="shared" si="0"/>
        <v>15.151999999999987</v>
      </c>
      <c r="C158" s="408" t="s">
        <v>284</v>
      </c>
      <c r="D158" s="409" t="s">
        <v>517</v>
      </c>
      <c r="E158" s="409" t="s">
        <v>534</v>
      </c>
      <c r="F158" s="409" t="s">
        <v>254</v>
      </c>
      <c r="G158" s="409" t="s">
        <v>519</v>
      </c>
      <c r="H158" s="409" t="s">
        <v>519</v>
      </c>
      <c r="I158" s="397"/>
      <c r="J158" s="173" t="s">
        <v>761</v>
      </c>
      <c r="K158" s="157">
        <v>40286</v>
      </c>
    </row>
    <row r="159" spans="1:11" ht="63.75">
      <c r="A159" s="725" t="s">
        <v>955</v>
      </c>
      <c r="B159" s="421">
        <f t="shared" si="0"/>
        <v>15.152999999999986</v>
      </c>
      <c r="C159" s="408" t="s">
        <v>286</v>
      </c>
      <c r="D159" s="409" t="s">
        <v>517</v>
      </c>
      <c r="E159" s="409" t="s">
        <v>535</v>
      </c>
      <c r="F159" s="409" t="s">
        <v>254</v>
      </c>
      <c r="G159" s="409" t="s">
        <v>519</v>
      </c>
      <c r="H159" s="409" t="s">
        <v>519</v>
      </c>
      <c r="I159" s="397"/>
      <c r="J159" s="173" t="s">
        <v>761</v>
      </c>
      <c r="K159" s="157">
        <v>40286</v>
      </c>
    </row>
    <row r="160" spans="1:11" ht="63.75">
      <c r="A160" s="725" t="s">
        <v>955</v>
      </c>
      <c r="B160" s="421">
        <f t="shared" si="0"/>
        <v>15.153999999999986</v>
      </c>
      <c r="C160" s="408" t="s">
        <v>288</v>
      </c>
      <c r="D160" s="409" t="s">
        <v>517</v>
      </c>
      <c r="E160" s="409" t="s">
        <v>536</v>
      </c>
      <c r="F160" s="409" t="s">
        <v>254</v>
      </c>
      <c r="G160" s="409" t="s">
        <v>519</v>
      </c>
      <c r="H160" s="409" t="s">
        <v>519</v>
      </c>
      <c r="I160" s="397"/>
      <c r="J160" s="173" t="s">
        <v>761</v>
      </c>
      <c r="K160" s="157">
        <v>40286</v>
      </c>
    </row>
    <row r="161" spans="1:11" ht="63.75">
      <c r="A161" s="725" t="s">
        <v>955</v>
      </c>
      <c r="B161" s="421">
        <f t="shared" si="0"/>
        <v>15.154999999999985</v>
      </c>
      <c r="C161" s="408" t="s">
        <v>290</v>
      </c>
      <c r="D161" s="409" t="s">
        <v>517</v>
      </c>
      <c r="E161" s="409" t="s">
        <v>537</v>
      </c>
      <c r="F161" s="409" t="s">
        <v>254</v>
      </c>
      <c r="G161" s="409" t="s">
        <v>519</v>
      </c>
      <c r="H161" s="409" t="s">
        <v>519</v>
      </c>
      <c r="I161" s="397"/>
      <c r="J161" s="173" t="s">
        <v>761</v>
      </c>
      <c r="K161" s="157">
        <v>40286</v>
      </c>
    </row>
    <row r="162" spans="1:11" ht="63.75">
      <c r="A162" s="725" t="s">
        <v>955</v>
      </c>
      <c r="B162" s="421">
        <f t="shared" si="0"/>
        <v>15.155999999999985</v>
      </c>
      <c r="C162" s="408" t="s">
        <v>292</v>
      </c>
      <c r="D162" s="409" t="s">
        <v>517</v>
      </c>
      <c r="E162" s="409" t="s">
        <v>538</v>
      </c>
      <c r="F162" s="409" t="s">
        <v>254</v>
      </c>
      <c r="G162" s="409" t="s">
        <v>519</v>
      </c>
      <c r="H162" s="409" t="s">
        <v>519</v>
      </c>
      <c r="I162" s="397"/>
      <c r="J162" s="173" t="s">
        <v>761</v>
      </c>
      <c r="K162" s="157">
        <v>40286</v>
      </c>
    </row>
    <row r="163" spans="1:11" ht="63.75">
      <c r="A163" s="725" t="s">
        <v>955</v>
      </c>
      <c r="B163" s="421">
        <f t="shared" si="0"/>
        <v>15.156999999999984</v>
      </c>
      <c r="C163" s="408" t="s">
        <v>294</v>
      </c>
      <c r="D163" s="409" t="s">
        <v>517</v>
      </c>
      <c r="E163" s="409" t="s">
        <v>539</v>
      </c>
      <c r="F163" s="409" t="s">
        <v>254</v>
      </c>
      <c r="G163" s="409" t="s">
        <v>519</v>
      </c>
      <c r="H163" s="409" t="s">
        <v>519</v>
      </c>
      <c r="I163" s="397"/>
      <c r="J163" s="173" t="s">
        <v>761</v>
      </c>
      <c r="K163" s="157">
        <v>40286</v>
      </c>
    </row>
    <row r="164" spans="1:11" ht="63.75">
      <c r="A164" s="725" t="s">
        <v>955</v>
      </c>
      <c r="B164" s="421">
        <f t="shared" si="0"/>
        <v>15.157999999999983</v>
      </c>
      <c r="C164" s="408" t="s">
        <v>296</v>
      </c>
      <c r="D164" s="409" t="s">
        <v>517</v>
      </c>
      <c r="E164" s="409" t="s">
        <v>540</v>
      </c>
      <c r="F164" s="409" t="s">
        <v>254</v>
      </c>
      <c r="G164" s="409" t="s">
        <v>519</v>
      </c>
      <c r="H164" s="409" t="s">
        <v>519</v>
      </c>
      <c r="I164" s="397"/>
      <c r="J164" s="173" t="s">
        <v>761</v>
      </c>
      <c r="K164" s="157">
        <v>40286</v>
      </c>
    </row>
    <row r="165" spans="1:11" ht="63.75">
      <c r="A165" s="725" t="s">
        <v>955</v>
      </c>
      <c r="B165" s="421">
        <f t="shared" si="0"/>
        <v>15.158999999999983</v>
      </c>
      <c r="C165" s="408" t="s">
        <v>298</v>
      </c>
      <c r="D165" s="409" t="s">
        <v>517</v>
      </c>
      <c r="E165" s="409" t="s">
        <v>541</v>
      </c>
      <c r="F165" s="409" t="s">
        <v>254</v>
      </c>
      <c r="G165" s="409" t="s">
        <v>519</v>
      </c>
      <c r="H165" s="409" t="s">
        <v>519</v>
      </c>
      <c r="I165" s="397"/>
      <c r="J165" s="173" t="s">
        <v>761</v>
      </c>
      <c r="K165" s="157">
        <v>40286</v>
      </c>
    </row>
    <row r="166" spans="1:11" ht="63.75">
      <c r="A166" s="725" t="s">
        <v>955</v>
      </c>
      <c r="B166" s="421">
        <f t="shared" si="0"/>
        <v>15.159999999999982</v>
      </c>
      <c r="C166" s="408" t="s">
        <v>300</v>
      </c>
      <c r="D166" s="409" t="s">
        <v>517</v>
      </c>
      <c r="E166" s="409" t="s">
        <v>542</v>
      </c>
      <c r="F166" s="409" t="s">
        <v>254</v>
      </c>
      <c r="G166" s="409" t="s">
        <v>519</v>
      </c>
      <c r="H166" s="409" t="s">
        <v>519</v>
      </c>
      <c r="I166" s="397"/>
      <c r="J166" s="173" t="s">
        <v>761</v>
      </c>
      <c r="K166" s="157">
        <v>40286</v>
      </c>
    </row>
    <row r="167" spans="1:11" ht="63.75">
      <c r="A167" s="725" t="s">
        <v>955</v>
      </c>
      <c r="B167" s="421">
        <f t="shared" si="0"/>
        <v>15.160999999999982</v>
      </c>
      <c r="C167" s="408" t="s">
        <v>302</v>
      </c>
      <c r="D167" s="409" t="s">
        <v>517</v>
      </c>
      <c r="E167" s="409" t="s">
        <v>543</v>
      </c>
      <c r="F167" s="409" t="s">
        <v>254</v>
      </c>
      <c r="G167" s="409" t="s">
        <v>519</v>
      </c>
      <c r="H167" s="409" t="s">
        <v>519</v>
      </c>
      <c r="I167" s="397"/>
      <c r="J167" s="173" t="s">
        <v>761</v>
      </c>
      <c r="K167" s="157">
        <v>40286</v>
      </c>
    </row>
    <row r="168" spans="1:11" ht="63.75">
      <c r="A168" s="725" t="s">
        <v>955</v>
      </c>
      <c r="B168" s="421">
        <f t="shared" si="0"/>
        <v>15.161999999999981</v>
      </c>
      <c r="C168" s="408" t="s">
        <v>304</v>
      </c>
      <c r="D168" s="409" t="s">
        <v>517</v>
      </c>
      <c r="E168" s="409" t="s">
        <v>544</v>
      </c>
      <c r="F168" s="409" t="s">
        <v>254</v>
      </c>
      <c r="G168" s="409" t="s">
        <v>519</v>
      </c>
      <c r="H168" s="409" t="s">
        <v>519</v>
      </c>
      <c r="I168" s="397"/>
      <c r="J168" s="173" t="s">
        <v>761</v>
      </c>
      <c r="K168" s="157">
        <v>40286</v>
      </c>
    </row>
    <row r="169" spans="1:11" ht="63.75">
      <c r="A169" s="725" t="s">
        <v>955</v>
      </c>
      <c r="B169" s="421">
        <f t="shared" si="0"/>
        <v>15.162999999999981</v>
      </c>
      <c r="C169" s="408" t="s">
        <v>306</v>
      </c>
      <c r="D169" s="409" t="s">
        <v>517</v>
      </c>
      <c r="E169" s="409" t="s">
        <v>545</v>
      </c>
      <c r="F169" s="409" t="s">
        <v>254</v>
      </c>
      <c r="G169" s="409" t="s">
        <v>519</v>
      </c>
      <c r="H169" s="409" t="s">
        <v>519</v>
      </c>
      <c r="I169" s="397"/>
      <c r="J169" s="173" t="s">
        <v>761</v>
      </c>
      <c r="K169" s="157">
        <v>40286</v>
      </c>
    </row>
    <row r="170" spans="1:11" ht="63.75">
      <c r="A170" s="725" t="s">
        <v>955</v>
      </c>
      <c r="B170" s="421">
        <f t="shared" si="0"/>
        <v>15.16399999999998</v>
      </c>
      <c r="C170" s="408" t="s">
        <v>308</v>
      </c>
      <c r="D170" s="409" t="s">
        <v>517</v>
      </c>
      <c r="E170" s="409" t="s">
        <v>546</v>
      </c>
      <c r="F170" s="409" t="s">
        <v>254</v>
      </c>
      <c r="G170" s="409" t="s">
        <v>519</v>
      </c>
      <c r="H170" s="409" t="s">
        <v>519</v>
      </c>
      <c r="I170" s="397"/>
      <c r="J170" s="173" t="s">
        <v>761</v>
      </c>
      <c r="K170" s="157">
        <v>40286</v>
      </c>
    </row>
    <row r="171" spans="1:11" ht="63.75">
      <c r="A171" s="725" t="s">
        <v>955</v>
      </c>
      <c r="B171" s="421">
        <f t="shared" si="0"/>
        <v>15.16499999999998</v>
      </c>
      <c r="C171" s="408" t="s">
        <v>605</v>
      </c>
      <c r="D171" s="409" t="s">
        <v>517</v>
      </c>
      <c r="E171" s="409" t="s">
        <v>547</v>
      </c>
      <c r="F171" s="409" t="s">
        <v>254</v>
      </c>
      <c r="G171" s="409" t="s">
        <v>519</v>
      </c>
      <c r="H171" s="409" t="s">
        <v>519</v>
      </c>
      <c r="I171" s="397"/>
      <c r="J171" s="173" t="s">
        <v>761</v>
      </c>
      <c r="K171" s="157">
        <v>40286</v>
      </c>
    </row>
    <row r="172" spans="1:11" ht="63.75">
      <c r="A172" s="725" t="s">
        <v>955</v>
      </c>
      <c r="B172" s="421">
        <f t="shared" si="0"/>
        <v>15.165999999999979</v>
      </c>
      <c r="C172" s="408" t="s">
        <v>607</v>
      </c>
      <c r="D172" s="409" t="s">
        <v>517</v>
      </c>
      <c r="E172" s="409" t="s">
        <v>548</v>
      </c>
      <c r="F172" s="409" t="s">
        <v>254</v>
      </c>
      <c r="G172" s="409" t="s">
        <v>519</v>
      </c>
      <c r="H172" s="409" t="s">
        <v>519</v>
      </c>
      <c r="I172" s="397"/>
      <c r="J172" s="173" t="s">
        <v>761</v>
      </c>
      <c r="K172" s="157">
        <v>40286</v>
      </c>
    </row>
    <row r="173" spans="1:11" ht="63.75">
      <c r="A173" s="725" t="s">
        <v>955</v>
      </c>
      <c r="B173" s="421">
        <f t="shared" si="0"/>
        <v>15.166999999999978</v>
      </c>
      <c r="C173" s="408" t="s">
        <v>609</v>
      </c>
      <c r="D173" s="409" t="s">
        <v>517</v>
      </c>
      <c r="E173" s="409" t="s">
        <v>549</v>
      </c>
      <c r="F173" s="409" t="s">
        <v>254</v>
      </c>
      <c r="G173" s="409" t="s">
        <v>519</v>
      </c>
      <c r="H173" s="409" t="s">
        <v>519</v>
      </c>
      <c r="I173" s="397"/>
      <c r="J173" s="173" t="s">
        <v>761</v>
      </c>
      <c r="K173" s="157">
        <v>40286</v>
      </c>
    </row>
    <row r="174" spans="1:11" ht="63.75">
      <c r="A174" s="725" t="s">
        <v>955</v>
      </c>
      <c r="B174" s="421">
        <f t="shared" si="0"/>
        <v>15.167999999999978</v>
      </c>
      <c r="C174" s="408" t="s">
        <v>611</v>
      </c>
      <c r="D174" s="409" t="s">
        <v>517</v>
      </c>
      <c r="E174" s="409" t="s">
        <v>550</v>
      </c>
      <c r="F174" s="409" t="s">
        <v>254</v>
      </c>
      <c r="G174" s="409" t="s">
        <v>519</v>
      </c>
      <c r="H174" s="409" t="s">
        <v>519</v>
      </c>
      <c r="I174" s="397"/>
      <c r="J174" s="173" t="s">
        <v>761</v>
      </c>
      <c r="K174" s="157">
        <v>40286</v>
      </c>
    </row>
    <row r="175" spans="1:11" ht="63.75">
      <c r="A175" s="725" t="s">
        <v>955</v>
      </c>
      <c r="B175" s="421">
        <f t="shared" si="0"/>
        <v>15.168999999999977</v>
      </c>
      <c r="C175" s="408" t="s">
        <v>613</v>
      </c>
      <c r="D175" s="409" t="s">
        <v>517</v>
      </c>
      <c r="E175" s="409" t="s">
        <v>551</v>
      </c>
      <c r="F175" s="409" t="s">
        <v>254</v>
      </c>
      <c r="G175" s="409" t="s">
        <v>519</v>
      </c>
      <c r="H175" s="409" t="s">
        <v>519</v>
      </c>
      <c r="I175" s="397"/>
      <c r="J175" s="173" t="s">
        <v>761</v>
      </c>
      <c r="K175" s="157">
        <v>40286</v>
      </c>
    </row>
    <row r="176" spans="1:11" ht="63.75">
      <c r="A176" s="725" t="s">
        <v>955</v>
      </c>
      <c r="B176" s="421">
        <f t="shared" si="0"/>
        <v>15.169999999999977</v>
      </c>
      <c r="C176" s="408" t="s">
        <v>615</v>
      </c>
      <c r="D176" s="409" t="s">
        <v>517</v>
      </c>
      <c r="E176" s="409" t="s">
        <v>552</v>
      </c>
      <c r="F176" s="409" t="s">
        <v>254</v>
      </c>
      <c r="G176" s="409" t="s">
        <v>519</v>
      </c>
      <c r="H176" s="409" t="s">
        <v>519</v>
      </c>
      <c r="I176" s="397"/>
      <c r="J176" s="173" t="s">
        <v>761</v>
      </c>
      <c r="K176" s="157">
        <v>40286</v>
      </c>
    </row>
    <row r="177" spans="1:11" ht="63.75">
      <c r="A177" s="725" t="s">
        <v>955</v>
      </c>
      <c r="B177" s="421">
        <f t="shared" si="0"/>
        <v>15.170999999999976</v>
      </c>
      <c r="C177" s="408" t="s">
        <v>617</v>
      </c>
      <c r="D177" s="409" t="s">
        <v>517</v>
      </c>
      <c r="E177" s="409" t="s">
        <v>553</v>
      </c>
      <c r="F177" s="409" t="s">
        <v>254</v>
      </c>
      <c r="G177" s="409" t="s">
        <v>519</v>
      </c>
      <c r="H177" s="409" t="s">
        <v>519</v>
      </c>
      <c r="I177" s="397"/>
      <c r="J177" s="173" t="s">
        <v>761</v>
      </c>
      <c r="K177" s="157">
        <v>40286</v>
      </c>
    </row>
    <row r="178" spans="1:11" ht="63.75">
      <c r="A178" s="725" t="s">
        <v>955</v>
      </c>
      <c r="B178" s="421">
        <f t="shared" si="0"/>
        <v>15.171999999999976</v>
      </c>
      <c r="C178" s="408" t="s">
        <v>619</v>
      </c>
      <c r="D178" s="409" t="s">
        <v>517</v>
      </c>
      <c r="E178" s="409" t="s">
        <v>554</v>
      </c>
      <c r="F178" s="409" t="s">
        <v>254</v>
      </c>
      <c r="G178" s="409" t="s">
        <v>519</v>
      </c>
      <c r="H178" s="409" t="s">
        <v>519</v>
      </c>
      <c r="I178" s="397"/>
      <c r="J178" s="173" t="s">
        <v>761</v>
      </c>
      <c r="K178" s="157">
        <v>40286</v>
      </c>
    </row>
    <row r="179" spans="1:11" ht="63.75">
      <c r="A179" s="725" t="s">
        <v>955</v>
      </c>
      <c r="B179" s="421">
        <f t="shared" si="0"/>
        <v>15.172999999999975</v>
      </c>
      <c r="C179" s="408" t="s">
        <v>621</v>
      </c>
      <c r="D179" s="409" t="s">
        <v>517</v>
      </c>
      <c r="E179" s="409" t="s">
        <v>555</v>
      </c>
      <c r="F179" s="409" t="s">
        <v>254</v>
      </c>
      <c r="G179" s="409" t="s">
        <v>519</v>
      </c>
      <c r="H179" s="409" t="s">
        <v>519</v>
      </c>
      <c r="I179" s="397"/>
      <c r="J179" s="173" t="s">
        <v>761</v>
      </c>
      <c r="K179" s="157">
        <v>40286</v>
      </c>
    </row>
    <row r="180" spans="1:11" ht="63.75">
      <c r="A180" s="725" t="s">
        <v>955</v>
      </c>
      <c r="B180" s="421">
        <f t="shared" si="0"/>
        <v>15.173999999999975</v>
      </c>
      <c r="C180" s="408" t="s">
        <v>623</v>
      </c>
      <c r="D180" s="409" t="s">
        <v>517</v>
      </c>
      <c r="E180" s="409" t="s">
        <v>556</v>
      </c>
      <c r="F180" s="409" t="s">
        <v>254</v>
      </c>
      <c r="G180" s="409" t="s">
        <v>519</v>
      </c>
      <c r="H180" s="409" t="s">
        <v>519</v>
      </c>
      <c r="I180" s="397"/>
      <c r="J180" s="173" t="s">
        <v>761</v>
      </c>
      <c r="K180" s="157">
        <v>40286</v>
      </c>
    </row>
    <row r="181" spans="1:11" ht="63.75">
      <c r="A181" s="725" t="s">
        <v>955</v>
      </c>
      <c r="B181" s="421">
        <f t="shared" si="0"/>
        <v>15.174999999999974</v>
      </c>
      <c r="C181" s="408" t="s">
        <v>625</v>
      </c>
      <c r="D181" s="409" t="s">
        <v>517</v>
      </c>
      <c r="E181" s="409" t="s">
        <v>557</v>
      </c>
      <c r="F181" s="409" t="s">
        <v>254</v>
      </c>
      <c r="G181" s="409" t="s">
        <v>519</v>
      </c>
      <c r="H181" s="409" t="s">
        <v>519</v>
      </c>
      <c r="I181" s="397"/>
      <c r="J181" s="173" t="s">
        <v>761</v>
      </c>
      <c r="K181" s="157">
        <v>40286</v>
      </c>
    </row>
    <row r="182" spans="1:11" ht="63.75">
      <c r="A182" s="725" t="s">
        <v>955</v>
      </c>
      <c r="B182" s="421">
        <f t="shared" si="0"/>
        <v>15.175999999999974</v>
      </c>
      <c r="C182" s="408" t="s">
        <v>627</v>
      </c>
      <c r="D182" s="409" t="s">
        <v>517</v>
      </c>
      <c r="E182" s="409" t="s">
        <v>558</v>
      </c>
      <c r="F182" s="409" t="s">
        <v>254</v>
      </c>
      <c r="G182" s="409" t="s">
        <v>519</v>
      </c>
      <c r="H182" s="409" t="s">
        <v>519</v>
      </c>
      <c r="I182" s="397"/>
      <c r="J182" s="173" t="s">
        <v>761</v>
      </c>
      <c r="K182" s="157">
        <v>40286</v>
      </c>
    </row>
    <row r="183" spans="1:11" ht="63.75">
      <c r="A183" s="725" t="s">
        <v>955</v>
      </c>
      <c r="B183" s="421">
        <f t="shared" si="0"/>
        <v>15.176999999999973</v>
      </c>
      <c r="C183" s="408" t="s">
        <v>629</v>
      </c>
      <c r="D183" s="409" t="s">
        <v>517</v>
      </c>
      <c r="E183" s="409" t="s">
        <v>559</v>
      </c>
      <c r="F183" s="409" t="s">
        <v>254</v>
      </c>
      <c r="G183" s="409" t="s">
        <v>519</v>
      </c>
      <c r="H183" s="409" t="s">
        <v>519</v>
      </c>
      <c r="I183" s="397"/>
      <c r="J183" s="173" t="s">
        <v>761</v>
      </c>
      <c r="K183" s="157">
        <v>40286</v>
      </c>
    </row>
    <row r="184" spans="1:11" ht="63.75">
      <c r="A184" s="725" t="s">
        <v>955</v>
      </c>
      <c r="B184" s="421">
        <f t="shared" si="0"/>
        <v>15.177999999999972</v>
      </c>
      <c r="C184" s="408" t="s">
        <v>631</v>
      </c>
      <c r="D184" s="409" t="s">
        <v>517</v>
      </c>
      <c r="E184" s="409" t="s">
        <v>560</v>
      </c>
      <c r="F184" s="409" t="s">
        <v>254</v>
      </c>
      <c r="G184" s="409" t="s">
        <v>519</v>
      </c>
      <c r="H184" s="409" t="s">
        <v>519</v>
      </c>
      <c r="I184" s="397"/>
      <c r="J184" s="173" t="s">
        <v>761</v>
      </c>
      <c r="K184" s="157">
        <v>40286</v>
      </c>
    </row>
    <row r="185" spans="1:11" ht="63.75">
      <c r="A185" s="725" t="s">
        <v>955</v>
      </c>
      <c r="B185" s="421">
        <f t="shared" si="0"/>
        <v>15.178999999999972</v>
      </c>
      <c r="C185" s="408" t="s">
        <v>633</v>
      </c>
      <c r="D185" s="409" t="s">
        <v>517</v>
      </c>
      <c r="E185" s="409" t="s">
        <v>561</v>
      </c>
      <c r="F185" s="409" t="s">
        <v>254</v>
      </c>
      <c r="G185" s="409" t="s">
        <v>519</v>
      </c>
      <c r="H185" s="409" t="s">
        <v>519</v>
      </c>
      <c r="I185" s="397"/>
      <c r="J185" s="173" t="s">
        <v>761</v>
      </c>
      <c r="K185" s="157">
        <v>40286</v>
      </c>
    </row>
    <row r="186" spans="1:11" ht="63.75">
      <c r="A186" s="725" t="s">
        <v>955</v>
      </c>
      <c r="B186" s="421">
        <f t="shared" si="0"/>
        <v>15.179999999999971</v>
      </c>
      <c r="C186" s="408" t="s">
        <v>635</v>
      </c>
      <c r="D186" s="409" t="s">
        <v>517</v>
      </c>
      <c r="E186" s="409" t="s">
        <v>562</v>
      </c>
      <c r="F186" s="409" t="s">
        <v>254</v>
      </c>
      <c r="G186" s="409" t="s">
        <v>519</v>
      </c>
      <c r="H186" s="409" t="s">
        <v>519</v>
      </c>
      <c r="I186" s="397"/>
      <c r="J186" s="173" t="s">
        <v>761</v>
      </c>
      <c r="K186" s="157">
        <v>40286</v>
      </c>
    </row>
    <row r="187" spans="1:11" ht="63.75">
      <c r="A187" s="725" t="s">
        <v>955</v>
      </c>
      <c r="B187" s="421">
        <f t="shared" si="0"/>
        <v>15.180999999999971</v>
      </c>
      <c r="C187" s="408" t="s">
        <v>637</v>
      </c>
      <c r="D187" s="409" t="s">
        <v>517</v>
      </c>
      <c r="E187" s="409" t="s">
        <v>563</v>
      </c>
      <c r="F187" s="409" t="s">
        <v>254</v>
      </c>
      <c r="G187" s="409" t="s">
        <v>519</v>
      </c>
      <c r="H187" s="409" t="s">
        <v>519</v>
      </c>
      <c r="I187" s="397"/>
      <c r="J187" s="173" t="s">
        <v>761</v>
      </c>
      <c r="K187" s="157">
        <v>40286</v>
      </c>
    </row>
    <row r="188" spans="1:11" ht="63.75">
      <c r="A188" s="725" t="s">
        <v>955</v>
      </c>
      <c r="B188" s="421">
        <f t="shared" si="0"/>
        <v>15.18199999999997</v>
      </c>
      <c r="C188" s="408" t="s">
        <v>639</v>
      </c>
      <c r="D188" s="409" t="s">
        <v>517</v>
      </c>
      <c r="E188" s="409" t="s">
        <v>564</v>
      </c>
      <c r="F188" s="409" t="s">
        <v>254</v>
      </c>
      <c r="G188" s="409" t="s">
        <v>519</v>
      </c>
      <c r="H188" s="409" t="s">
        <v>519</v>
      </c>
      <c r="I188" s="397"/>
      <c r="J188" s="173" t="s">
        <v>761</v>
      </c>
      <c r="K188" s="157">
        <v>40286</v>
      </c>
    </row>
    <row r="189" spans="1:11" ht="63.75">
      <c r="A189" s="725" t="s">
        <v>955</v>
      </c>
      <c r="B189" s="421">
        <f t="shared" si="0"/>
        <v>15.18299999999997</v>
      </c>
      <c r="C189" s="408" t="s">
        <v>641</v>
      </c>
      <c r="D189" s="409" t="s">
        <v>517</v>
      </c>
      <c r="E189" s="409" t="s">
        <v>565</v>
      </c>
      <c r="F189" s="409" t="s">
        <v>254</v>
      </c>
      <c r="G189" s="409" t="s">
        <v>519</v>
      </c>
      <c r="H189" s="409" t="s">
        <v>519</v>
      </c>
      <c r="I189" s="397"/>
      <c r="J189" s="173" t="s">
        <v>761</v>
      </c>
      <c r="K189" s="157">
        <v>40286</v>
      </c>
    </row>
    <row r="190" spans="1:11" ht="63.75">
      <c r="A190" s="725" t="s">
        <v>955</v>
      </c>
      <c r="B190" s="421">
        <f t="shared" si="0"/>
        <v>15.183999999999969</v>
      </c>
      <c r="C190" s="408" t="s">
        <v>643</v>
      </c>
      <c r="D190" s="409" t="s">
        <v>517</v>
      </c>
      <c r="E190" s="409" t="s">
        <v>566</v>
      </c>
      <c r="F190" s="409" t="s">
        <v>254</v>
      </c>
      <c r="G190" s="409" t="s">
        <v>519</v>
      </c>
      <c r="H190" s="409" t="s">
        <v>519</v>
      </c>
      <c r="I190" s="397"/>
      <c r="J190" s="173" t="s">
        <v>761</v>
      </c>
      <c r="K190" s="157">
        <v>40286</v>
      </c>
    </row>
    <row r="191" spans="1:11" ht="63.75">
      <c r="A191" s="725" t="s">
        <v>955</v>
      </c>
      <c r="B191" s="421">
        <f t="shared" si="0"/>
        <v>15.184999999999969</v>
      </c>
      <c r="C191" s="408" t="s">
        <v>645</v>
      </c>
      <c r="D191" s="409" t="s">
        <v>517</v>
      </c>
      <c r="E191" s="409" t="s">
        <v>567</v>
      </c>
      <c r="F191" s="409" t="s">
        <v>254</v>
      </c>
      <c r="G191" s="409" t="s">
        <v>519</v>
      </c>
      <c r="H191" s="409" t="s">
        <v>519</v>
      </c>
      <c r="I191" s="397"/>
      <c r="J191" s="173" t="s">
        <v>761</v>
      </c>
      <c r="K191" s="157">
        <v>40286</v>
      </c>
    </row>
    <row r="192" spans="1:11" ht="63.75">
      <c r="A192" s="725" t="s">
        <v>955</v>
      </c>
      <c r="B192" s="421">
        <f t="shared" si="0"/>
        <v>15.185999999999968</v>
      </c>
      <c r="C192" s="408" t="s">
        <v>647</v>
      </c>
      <c r="D192" s="409" t="s">
        <v>517</v>
      </c>
      <c r="E192" s="409" t="s">
        <v>568</v>
      </c>
      <c r="F192" s="409" t="s">
        <v>254</v>
      </c>
      <c r="G192" s="409" t="s">
        <v>519</v>
      </c>
      <c r="H192" s="409" t="s">
        <v>519</v>
      </c>
      <c r="I192" s="397"/>
      <c r="J192" s="173" t="s">
        <v>761</v>
      </c>
      <c r="K192" s="157">
        <v>40286</v>
      </c>
    </row>
    <row r="193" spans="1:11" ht="63.75">
      <c r="A193" s="725" t="s">
        <v>955</v>
      </c>
      <c r="B193" s="421">
        <f t="shared" si="0"/>
        <v>15.186999999999967</v>
      </c>
      <c r="C193" s="408" t="s">
        <v>649</v>
      </c>
      <c r="D193" s="409" t="s">
        <v>517</v>
      </c>
      <c r="E193" s="409" t="s">
        <v>569</v>
      </c>
      <c r="F193" s="409" t="s">
        <v>254</v>
      </c>
      <c r="G193" s="409" t="s">
        <v>519</v>
      </c>
      <c r="H193" s="409" t="s">
        <v>519</v>
      </c>
      <c r="I193" s="397"/>
      <c r="J193" s="173" t="s">
        <v>761</v>
      </c>
      <c r="K193" s="157">
        <v>40286</v>
      </c>
    </row>
    <row r="194" spans="1:11" ht="63.75">
      <c r="A194" s="725" t="s">
        <v>955</v>
      </c>
      <c r="B194" s="421">
        <f t="shared" si="0"/>
        <v>15.187999999999967</v>
      </c>
      <c r="C194" s="408" t="s">
        <v>651</v>
      </c>
      <c r="D194" s="409" t="s">
        <v>517</v>
      </c>
      <c r="E194" s="409" t="s">
        <v>570</v>
      </c>
      <c r="F194" s="409" t="s">
        <v>254</v>
      </c>
      <c r="G194" s="409" t="s">
        <v>519</v>
      </c>
      <c r="H194" s="409" t="s">
        <v>519</v>
      </c>
      <c r="I194" s="397"/>
      <c r="J194" s="173" t="s">
        <v>761</v>
      </c>
      <c r="K194" s="157">
        <v>40286</v>
      </c>
    </row>
    <row r="195" spans="1:11" ht="63.75">
      <c r="A195" s="725" t="s">
        <v>955</v>
      </c>
      <c r="B195" s="421">
        <f t="shared" si="0"/>
        <v>15.188999999999966</v>
      </c>
      <c r="C195" s="408" t="s">
        <v>653</v>
      </c>
      <c r="D195" s="409" t="s">
        <v>517</v>
      </c>
      <c r="E195" s="409" t="s">
        <v>571</v>
      </c>
      <c r="F195" s="409" t="s">
        <v>254</v>
      </c>
      <c r="G195" s="409" t="s">
        <v>519</v>
      </c>
      <c r="H195" s="409" t="s">
        <v>519</v>
      </c>
      <c r="I195" s="397"/>
      <c r="J195" s="173" t="s">
        <v>761</v>
      </c>
      <c r="K195" s="157">
        <v>40286</v>
      </c>
    </row>
    <row r="196" spans="1:11" ht="63.75">
      <c r="A196" s="725" t="s">
        <v>955</v>
      </c>
      <c r="B196" s="421">
        <f t="shared" si="0"/>
        <v>15.189999999999966</v>
      </c>
      <c r="C196" s="408" t="s">
        <v>655</v>
      </c>
      <c r="D196" s="409" t="s">
        <v>517</v>
      </c>
      <c r="E196" s="409" t="s">
        <v>572</v>
      </c>
      <c r="F196" s="409" t="s">
        <v>254</v>
      </c>
      <c r="G196" s="409" t="s">
        <v>519</v>
      </c>
      <c r="H196" s="409" t="s">
        <v>519</v>
      </c>
      <c r="I196" s="397"/>
      <c r="J196" s="173" t="s">
        <v>761</v>
      </c>
      <c r="K196" s="157">
        <v>40286</v>
      </c>
    </row>
    <row r="197" spans="1:11" ht="63.75">
      <c r="A197" s="725" t="s">
        <v>955</v>
      </c>
      <c r="B197" s="421">
        <f t="shared" si="0"/>
        <v>15.190999999999965</v>
      </c>
      <c r="C197" s="408" t="s">
        <v>657</v>
      </c>
      <c r="D197" s="409" t="s">
        <v>517</v>
      </c>
      <c r="E197" s="409" t="s">
        <v>573</v>
      </c>
      <c r="F197" s="409" t="s">
        <v>254</v>
      </c>
      <c r="G197" s="409" t="s">
        <v>519</v>
      </c>
      <c r="H197" s="409" t="s">
        <v>519</v>
      </c>
      <c r="I197" s="397"/>
      <c r="J197" s="173" t="s">
        <v>761</v>
      </c>
      <c r="K197" s="157">
        <v>40286</v>
      </c>
    </row>
    <row r="198" spans="1:11" ht="63.75">
      <c r="A198" s="725" t="s">
        <v>955</v>
      </c>
      <c r="B198" s="421">
        <f t="shared" si="0"/>
        <v>15.191999999999965</v>
      </c>
      <c r="C198" s="408" t="s">
        <v>659</v>
      </c>
      <c r="D198" s="409" t="s">
        <v>517</v>
      </c>
      <c r="E198" s="409" t="s">
        <v>574</v>
      </c>
      <c r="F198" s="409" t="s">
        <v>254</v>
      </c>
      <c r="G198" s="409" t="s">
        <v>519</v>
      </c>
      <c r="H198" s="409" t="s">
        <v>519</v>
      </c>
      <c r="I198" s="397"/>
      <c r="J198" s="173" t="s">
        <v>761</v>
      </c>
      <c r="K198" s="157">
        <v>40286</v>
      </c>
    </row>
    <row r="199" spans="1:11" ht="63.75">
      <c r="A199" s="725" t="s">
        <v>955</v>
      </c>
      <c r="B199" s="421">
        <f t="shared" si="0"/>
        <v>15.192999999999964</v>
      </c>
      <c r="C199" s="408" t="s">
        <v>661</v>
      </c>
      <c r="D199" s="409" t="s">
        <v>517</v>
      </c>
      <c r="E199" s="409" t="s">
        <v>575</v>
      </c>
      <c r="F199" s="409" t="s">
        <v>254</v>
      </c>
      <c r="G199" s="409" t="s">
        <v>519</v>
      </c>
      <c r="H199" s="409" t="s">
        <v>519</v>
      </c>
      <c r="I199" s="397"/>
      <c r="J199" s="173" t="s">
        <v>761</v>
      </c>
      <c r="K199" s="157">
        <v>40286</v>
      </c>
    </row>
    <row r="200" spans="1:11" ht="63.75">
      <c r="A200" s="725" t="s">
        <v>955</v>
      </c>
      <c r="B200" s="421">
        <f t="shared" si="0"/>
        <v>15.193999999999964</v>
      </c>
      <c r="C200" s="408" t="s">
        <v>663</v>
      </c>
      <c r="D200" s="409" t="s">
        <v>517</v>
      </c>
      <c r="E200" s="409" t="s">
        <v>664</v>
      </c>
      <c r="F200" s="409" t="s">
        <v>254</v>
      </c>
      <c r="G200" s="409" t="s">
        <v>519</v>
      </c>
      <c r="H200" s="409" t="s">
        <v>519</v>
      </c>
      <c r="I200" s="397"/>
      <c r="J200" s="173" t="s">
        <v>761</v>
      </c>
      <c r="K200" s="157">
        <v>40286</v>
      </c>
    </row>
    <row r="201" spans="1:11" ht="63.75">
      <c r="A201" s="725" t="s">
        <v>955</v>
      </c>
      <c r="B201" s="421">
        <f t="shared" ref="B201:B264" si="1">B200 + 0.001</f>
        <v>15.194999999999963</v>
      </c>
      <c r="C201" s="408" t="s">
        <v>665</v>
      </c>
      <c r="D201" s="409" t="s">
        <v>517</v>
      </c>
      <c r="E201" s="409" t="s">
        <v>576</v>
      </c>
      <c r="F201" s="409" t="s">
        <v>254</v>
      </c>
      <c r="G201" s="409" t="s">
        <v>519</v>
      </c>
      <c r="H201" s="409" t="s">
        <v>519</v>
      </c>
      <c r="I201" s="397"/>
      <c r="J201" s="173" t="s">
        <v>761</v>
      </c>
      <c r="K201" s="157">
        <v>40286</v>
      </c>
    </row>
    <row r="202" spans="1:11" ht="63.75">
      <c r="A202" s="725" t="s">
        <v>955</v>
      </c>
      <c r="B202" s="421">
        <f t="shared" si="1"/>
        <v>15.195999999999962</v>
      </c>
      <c r="C202" s="408" t="s">
        <v>0</v>
      </c>
      <c r="D202" s="409" t="s">
        <v>517</v>
      </c>
      <c r="E202" s="409" t="s">
        <v>577</v>
      </c>
      <c r="F202" s="409" t="s">
        <v>254</v>
      </c>
      <c r="G202" s="409" t="s">
        <v>519</v>
      </c>
      <c r="H202" s="409" t="s">
        <v>519</v>
      </c>
      <c r="I202" s="397"/>
      <c r="J202" s="173" t="s">
        <v>761</v>
      </c>
      <c r="K202" s="157">
        <v>40286</v>
      </c>
    </row>
    <row r="203" spans="1:11" ht="63.75">
      <c r="A203" s="725" t="s">
        <v>955</v>
      </c>
      <c r="B203" s="421">
        <f t="shared" si="1"/>
        <v>15.196999999999962</v>
      </c>
      <c r="C203" s="408" t="s">
        <v>2</v>
      </c>
      <c r="D203" s="409" t="s">
        <v>517</v>
      </c>
      <c r="E203" s="409" t="s">
        <v>578</v>
      </c>
      <c r="F203" s="409" t="s">
        <v>254</v>
      </c>
      <c r="G203" s="409" t="s">
        <v>519</v>
      </c>
      <c r="H203" s="409" t="s">
        <v>519</v>
      </c>
      <c r="I203" s="397"/>
      <c r="J203" s="173" t="s">
        <v>761</v>
      </c>
      <c r="K203" s="157">
        <v>40286</v>
      </c>
    </row>
    <row r="204" spans="1:11" ht="63.75">
      <c r="A204" s="725" t="s">
        <v>955</v>
      </c>
      <c r="B204" s="421">
        <f t="shared" si="1"/>
        <v>15.197999999999961</v>
      </c>
      <c r="C204" s="408" t="s">
        <v>4</v>
      </c>
      <c r="D204" s="409" t="s">
        <v>517</v>
      </c>
      <c r="E204" s="409" t="s">
        <v>579</v>
      </c>
      <c r="F204" s="409" t="s">
        <v>254</v>
      </c>
      <c r="G204" s="409" t="s">
        <v>519</v>
      </c>
      <c r="H204" s="409" t="s">
        <v>519</v>
      </c>
      <c r="I204" s="397"/>
      <c r="J204" s="173" t="s">
        <v>761</v>
      </c>
      <c r="K204" s="157">
        <v>40286</v>
      </c>
    </row>
    <row r="205" spans="1:11" ht="63.75">
      <c r="A205" s="725" t="s">
        <v>955</v>
      </c>
      <c r="B205" s="421">
        <f t="shared" si="1"/>
        <v>15.198999999999961</v>
      </c>
      <c r="C205" s="408" t="s">
        <v>6</v>
      </c>
      <c r="D205" s="409" t="s">
        <v>517</v>
      </c>
      <c r="E205" s="409" t="s">
        <v>580</v>
      </c>
      <c r="F205" s="409" t="s">
        <v>254</v>
      </c>
      <c r="G205" s="409" t="s">
        <v>519</v>
      </c>
      <c r="H205" s="409" t="s">
        <v>519</v>
      </c>
      <c r="I205" s="397"/>
      <c r="J205" s="173" t="s">
        <v>761</v>
      </c>
      <c r="K205" s="157">
        <v>40286</v>
      </c>
    </row>
    <row r="206" spans="1:11" ht="63.75">
      <c r="A206" s="725" t="s">
        <v>955</v>
      </c>
      <c r="B206" s="421">
        <f t="shared" si="1"/>
        <v>15.19999999999996</v>
      </c>
      <c r="C206" s="408" t="s">
        <v>8</v>
      </c>
      <c r="D206" s="409" t="s">
        <v>517</v>
      </c>
      <c r="E206" s="409" t="s">
        <v>581</v>
      </c>
      <c r="F206" s="409" t="s">
        <v>254</v>
      </c>
      <c r="G206" s="409" t="s">
        <v>519</v>
      </c>
      <c r="H206" s="409" t="s">
        <v>519</v>
      </c>
      <c r="I206" s="397"/>
      <c r="J206" s="173" t="s">
        <v>761</v>
      </c>
      <c r="K206" s="157">
        <v>40286</v>
      </c>
    </row>
    <row r="207" spans="1:11" ht="63.75">
      <c r="A207" s="725" t="s">
        <v>955</v>
      </c>
      <c r="B207" s="421">
        <f t="shared" si="1"/>
        <v>15.20099999999996</v>
      </c>
      <c r="C207" s="408" t="s">
        <v>10</v>
      </c>
      <c r="D207" s="409" t="s">
        <v>517</v>
      </c>
      <c r="E207" s="409" t="s">
        <v>582</v>
      </c>
      <c r="F207" s="409" t="s">
        <v>254</v>
      </c>
      <c r="G207" s="409" t="s">
        <v>519</v>
      </c>
      <c r="H207" s="409" t="s">
        <v>519</v>
      </c>
      <c r="I207" s="397"/>
      <c r="J207" s="173" t="s">
        <v>761</v>
      </c>
      <c r="K207" s="157">
        <v>40286</v>
      </c>
    </row>
    <row r="208" spans="1:11" ht="63.75">
      <c r="A208" s="725" t="s">
        <v>955</v>
      </c>
      <c r="B208" s="421">
        <f t="shared" si="1"/>
        <v>15.201999999999959</v>
      </c>
      <c r="C208" s="408" t="s">
        <v>12</v>
      </c>
      <c r="D208" s="409" t="s">
        <v>517</v>
      </c>
      <c r="E208" s="409" t="s">
        <v>583</v>
      </c>
      <c r="F208" s="409" t="s">
        <v>254</v>
      </c>
      <c r="G208" s="409" t="s">
        <v>519</v>
      </c>
      <c r="H208" s="409" t="s">
        <v>519</v>
      </c>
      <c r="I208" s="397"/>
      <c r="J208" s="173" t="s">
        <v>761</v>
      </c>
      <c r="K208" s="157">
        <v>40286</v>
      </c>
    </row>
    <row r="209" spans="1:11" ht="63.75">
      <c r="A209" s="725" t="s">
        <v>955</v>
      </c>
      <c r="B209" s="421">
        <f t="shared" si="1"/>
        <v>15.202999999999959</v>
      </c>
      <c r="C209" s="408" t="s">
        <v>14</v>
      </c>
      <c r="D209" s="409" t="s">
        <v>517</v>
      </c>
      <c r="E209" s="409" t="s">
        <v>584</v>
      </c>
      <c r="F209" s="409" t="s">
        <v>254</v>
      </c>
      <c r="G209" s="409" t="s">
        <v>519</v>
      </c>
      <c r="H209" s="409" t="s">
        <v>519</v>
      </c>
      <c r="I209" s="397"/>
      <c r="J209" s="173" t="s">
        <v>761</v>
      </c>
      <c r="K209" s="157">
        <v>40286</v>
      </c>
    </row>
    <row r="210" spans="1:11" ht="63.75">
      <c r="A210" s="725" t="s">
        <v>955</v>
      </c>
      <c r="B210" s="421">
        <f t="shared" si="1"/>
        <v>15.203999999999958</v>
      </c>
      <c r="C210" s="408" t="s">
        <v>16</v>
      </c>
      <c r="D210" s="409" t="s">
        <v>517</v>
      </c>
      <c r="E210" s="409" t="s">
        <v>585</v>
      </c>
      <c r="F210" s="409" t="s">
        <v>254</v>
      </c>
      <c r="G210" s="409" t="s">
        <v>519</v>
      </c>
      <c r="H210" s="409" t="s">
        <v>519</v>
      </c>
      <c r="I210" s="397"/>
      <c r="J210" s="173" t="s">
        <v>761</v>
      </c>
      <c r="K210" s="157">
        <v>40286</v>
      </c>
    </row>
    <row r="211" spans="1:11" ht="63.75">
      <c r="A211" s="725" t="s">
        <v>955</v>
      </c>
      <c r="B211" s="421">
        <f t="shared" si="1"/>
        <v>15.204999999999957</v>
      </c>
      <c r="C211" s="408" t="s">
        <v>18</v>
      </c>
      <c r="D211" s="409" t="s">
        <v>517</v>
      </c>
      <c r="E211" s="409" t="s">
        <v>586</v>
      </c>
      <c r="F211" s="409" t="s">
        <v>254</v>
      </c>
      <c r="G211" s="409" t="s">
        <v>519</v>
      </c>
      <c r="H211" s="409" t="s">
        <v>519</v>
      </c>
      <c r="I211" s="397"/>
      <c r="J211" s="173" t="s">
        <v>761</v>
      </c>
      <c r="K211" s="157">
        <v>40286</v>
      </c>
    </row>
    <row r="212" spans="1:11" ht="63.75">
      <c r="A212" s="725" t="s">
        <v>955</v>
      </c>
      <c r="B212" s="421">
        <f t="shared" si="1"/>
        <v>15.205999999999957</v>
      </c>
      <c r="C212" s="408" t="s">
        <v>20</v>
      </c>
      <c r="D212" s="409" t="s">
        <v>517</v>
      </c>
      <c r="E212" s="409" t="s">
        <v>587</v>
      </c>
      <c r="F212" s="409" t="s">
        <v>254</v>
      </c>
      <c r="G212" s="409" t="s">
        <v>519</v>
      </c>
      <c r="H212" s="409" t="s">
        <v>519</v>
      </c>
      <c r="I212" s="397"/>
      <c r="J212" s="173" t="s">
        <v>761</v>
      </c>
      <c r="K212" s="157">
        <v>40286</v>
      </c>
    </row>
    <row r="213" spans="1:11" ht="63.75">
      <c r="A213" s="725" t="s">
        <v>955</v>
      </c>
      <c r="B213" s="421">
        <f t="shared" si="1"/>
        <v>15.206999999999956</v>
      </c>
      <c r="C213" s="408" t="s">
        <v>22</v>
      </c>
      <c r="D213" s="409" t="s">
        <v>517</v>
      </c>
      <c r="E213" s="409" t="s">
        <v>588</v>
      </c>
      <c r="F213" s="409" t="s">
        <v>254</v>
      </c>
      <c r="G213" s="409" t="s">
        <v>519</v>
      </c>
      <c r="H213" s="409" t="s">
        <v>519</v>
      </c>
      <c r="I213" s="397"/>
      <c r="J213" s="173" t="s">
        <v>761</v>
      </c>
      <c r="K213" s="157">
        <v>40286</v>
      </c>
    </row>
    <row r="214" spans="1:11" ht="63.75">
      <c r="A214" s="725" t="s">
        <v>955</v>
      </c>
      <c r="B214" s="421">
        <f t="shared" si="1"/>
        <v>15.207999999999956</v>
      </c>
      <c r="C214" s="408" t="s">
        <v>24</v>
      </c>
      <c r="D214" s="409" t="s">
        <v>517</v>
      </c>
      <c r="E214" s="409" t="s">
        <v>589</v>
      </c>
      <c r="F214" s="409" t="s">
        <v>254</v>
      </c>
      <c r="G214" s="409" t="s">
        <v>519</v>
      </c>
      <c r="H214" s="409" t="s">
        <v>519</v>
      </c>
      <c r="I214" s="397"/>
      <c r="J214" s="173" t="s">
        <v>761</v>
      </c>
      <c r="K214" s="157">
        <v>40286</v>
      </c>
    </row>
    <row r="215" spans="1:11" ht="63.75">
      <c r="A215" s="725" t="s">
        <v>955</v>
      </c>
      <c r="B215" s="421">
        <f t="shared" si="1"/>
        <v>15.208999999999955</v>
      </c>
      <c r="C215" s="408" t="s">
        <v>26</v>
      </c>
      <c r="D215" s="409" t="s">
        <v>517</v>
      </c>
      <c r="E215" s="409" t="s">
        <v>590</v>
      </c>
      <c r="F215" s="409" t="s">
        <v>254</v>
      </c>
      <c r="G215" s="409" t="s">
        <v>519</v>
      </c>
      <c r="H215" s="409" t="s">
        <v>519</v>
      </c>
      <c r="I215" s="397"/>
      <c r="J215" s="173" t="s">
        <v>761</v>
      </c>
      <c r="K215" s="157">
        <v>40286</v>
      </c>
    </row>
    <row r="216" spans="1:11" ht="63.75">
      <c r="A216" s="725" t="s">
        <v>955</v>
      </c>
      <c r="B216" s="421">
        <f t="shared" si="1"/>
        <v>15.209999999999955</v>
      </c>
      <c r="C216" s="408" t="s">
        <v>28</v>
      </c>
      <c r="D216" s="409" t="s">
        <v>517</v>
      </c>
      <c r="E216" s="409" t="s">
        <v>591</v>
      </c>
      <c r="F216" s="409" t="s">
        <v>254</v>
      </c>
      <c r="G216" s="409" t="s">
        <v>519</v>
      </c>
      <c r="H216" s="409" t="s">
        <v>519</v>
      </c>
      <c r="I216" s="397"/>
      <c r="J216" s="173" t="s">
        <v>761</v>
      </c>
      <c r="K216" s="157">
        <v>40286</v>
      </c>
    </row>
    <row r="217" spans="1:11" ht="63.75">
      <c r="A217" s="725" t="s">
        <v>955</v>
      </c>
      <c r="B217" s="421">
        <f t="shared" si="1"/>
        <v>15.210999999999954</v>
      </c>
      <c r="C217" s="408" t="s">
        <v>30</v>
      </c>
      <c r="D217" s="409" t="s">
        <v>517</v>
      </c>
      <c r="E217" s="409" t="s">
        <v>592</v>
      </c>
      <c r="F217" s="409" t="s">
        <v>254</v>
      </c>
      <c r="G217" s="409" t="s">
        <v>519</v>
      </c>
      <c r="H217" s="409" t="s">
        <v>519</v>
      </c>
      <c r="I217" s="397"/>
      <c r="J217" s="173" t="s">
        <v>761</v>
      </c>
      <c r="K217" s="157">
        <v>40286</v>
      </c>
    </row>
    <row r="218" spans="1:11" ht="63.75">
      <c r="A218" s="725" t="s">
        <v>955</v>
      </c>
      <c r="B218" s="421">
        <f t="shared" si="1"/>
        <v>15.211999999999954</v>
      </c>
      <c r="C218" s="408" t="s">
        <v>32</v>
      </c>
      <c r="D218" s="409" t="s">
        <v>517</v>
      </c>
      <c r="E218" s="409" t="s">
        <v>593</v>
      </c>
      <c r="F218" s="409" t="s">
        <v>254</v>
      </c>
      <c r="G218" s="409" t="s">
        <v>519</v>
      </c>
      <c r="H218" s="409" t="s">
        <v>519</v>
      </c>
      <c r="I218" s="397"/>
      <c r="J218" s="173" t="s">
        <v>761</v>
      </c>
      <c r="K218" s="157">
        <v>40286</v>
      </c>
    </row>
    <row r="219" spans="1:11" ht="63.75">
      <c r="A219" s="725" t="s">
        <v>955</v>
      </c>
      <c r="B219" s="421">
        <f t="shared" si="1"/>
        <v>15.212999999999953</v>
      </c>
      <c r="C219" s="408" t="s">
        <v>34</v>
      </c>
      <c r="D219" s="409" t="s">
        <v>517</v>
      </c>
      <c r="E219" s="409" t="s">
        <v>594</v>
      </c>
      <c r="F219" s="409" t="s">
        <v>254</v>
      </c>
      <c r="G219" s="409" t="s">
        <v>519</v>
      </c>
      <c r="H219" s="409" t="s">
        <v>519</v>
      </c>
      <c r="I219" s="397"/>
      <c r="J219" s="173" t="s">
        <v>761</v>
      </c>
      <c r="K219" s="157">
        <v>40286</v>
      </c>
    </row>
    <row r="220" spans="1:11" ht="63.75">
      <c r="A220" s="725" t="s">
        <v>955</v>
      </c>
      <c r="B220" s="421">
        <f t="shared" si="1"/>
        <v>15.213999999999952</v>
      </c>
      <c r="C220" s="408" t="s">
        <v>36</v>
      </c>
      <c r="D220" s="409" t="s">
        <v>517</v>
      </c>
      <c r="E220" s="409" t="s">
        <v>595</v>
      </c>
      <c r="F220" s="409" t="s">
        <v>254</v>
      </c>
      <c r="G220" s="409" t="s">
        <v>519</v>
      </c>
      <c r="H220" s="409" t="s">
        <v>519</v>
      </c>
      <c r="I220" s="397"/>
      <c r="J220" s="173" t="s">
        <v>761</v>
      </c>
      <c r="K220" s="157">
        <v>40286</v>
      </c>
    </row>
    <row r="221" spans="1:11" ht="63.75">
      <c r="A221" s="725" t="s">
        <v>955</v>
      </c>
      <c r="B221" s="421">
        <f t="shared" si="1"/>
        <v>15.214999999999952</v>
      </c>
      <c r="C221" s="408" t="s">
        <v>38</v>
      </c>
      <c r="D221" s="409" t="s">
        <v>517</v>
      </c>
      <c r="E221" s="409" t="s">
        <v>596</v>
      </c>
      <c r="F221" s="409" t="s">
        <v>254</v>
      </c>
      <c r="G221" s="409" t="s">
        <v>519</v>
      </c>
      <c r="H221" s="409" t="s">
        <v>519</v>
      </c>
      <c r="I221" s="397"/>
      <c r="J221" s="173" t="s">
        <v>761</v>
      </c>
      <c r="K221" s="157">
        <v>40286</v>
      </c>
    </row>
    <row r="222" spans="1:11" ht="63.75">
      <c r="A222" s="725" t="s">
        <v>955</v>
      </c>
      <c r="B222" s="421">
        <f t="shared" si="1"/>
        <v>15.215999999999951</v>
      </c>
      <c r="C222" s="408" t="s">
        <v>40</v>
      </c>
      <c r="D222" s="409" t="s">
        <v>517</v>
      </c>
      <c r="E222" s="409" t="s">
        <v>597</v>
      </c>
      <c r="F222" s="409" t="s">
        <v>254</v>
      </c>
      <c r="G222" s="409" t="s">
        <v>519</v>
      </c>
      <c r="H222" s="409" t="s">
        <v>519</v>
      </c>
      <c r="I222" s="397"/>
      <c r="J222" s="173" t="s">
        <v>761</v>
      </c>
      <c r="K222" s="157">
        <v>40286</v>
      </c>
    </row>
    <row r="223" spans="1:11" ht="63.75">
      <c r="A223" s="725" t="s">
        <v>955</v>
      </c>
      <c r="B223" s="421">
        <f t="shared" si="1"/>
        <v>15.216999999999951</v>
      </c>
      <c r="C223" s="408" t="s">
        <v>42</v>
      </c>
      <c r="D223" s="409" t="s">
        <v>517</v>
      </c>
      <c r="E223" s="409" t="s">
        <v>598</v>
      </c>
      <c r="F223" s="409" t="s">
        <v>254</v>
      </c>
      <c r="G223" s="409" t="s">
        <v>519</v>
      </c>
      <c r="H223" s="409" t="s">
        <v>519</v>
      </c>
      <c r="I223" s="397"/>
      <c r="J223" s="173" t="s">
        <v>761</v>
      </c>
      <c r="K223" s="157">
        <v>40286</v>
      </c>
    </row>
    <row r="224" spans="1:11" ht="63.75">
      <c r="A224" s="725" t="s">
        <v>955</v>
      </c>
      <c r="B224" s="421">
        <f t="shared" si="1"/>
        <v>15.21799999999995</v>
      </c>
      <c r="C224" s="408" t="s">
        <v>44</v>
      </c>
      <c r="D224" s="409" t="s">
        <v>517</v>
      </c>
      <c r="E224" s="409" t="s">
        <v>599</v>
      </c>
      <c r="F224" s="409" t="s">
        <v>254</v>
      </c>
      <c r="G224" s="409" t="s">
        <v>519</v>
      </c>
      <c r="H224" s="409" t="s">
        <v>519</v>
      </c>
      <c r="I224" s="397"/>
      <c r="J224" s="173" t="s">
        <v>761</v>
      </c>
      <c r="K224" s="157">
        <v>40286</v>
      </c>
    </row>
    <row r="225" spans="1:11" ht="63.75">
      <c r="A225" s="725" t="s">
        <v>955</v>
      </c>
      <c r="B225" s="421">
        <f t="shared" si="1"/>
        <v>15.21899999999995</v>
      </c>
      <c r="C225" s="408" t="s">
        <v>46</v>
      </c>
      <c r="D225" s="409" t="s">
        <v>517</v>
      </c>
      <c r="E225" s="409" t="s">
        <v>600</v>
      </c>
      <c r="F225" s="409" t="s">
        <v>254</v>
      </c>
      <c r="G225" s="409" t="s">
        <v>519</v>
      </c>
      <c r="H225" s="409" t="s">
        <v>519</v>
      </c>
      <c r="I225" s="397"/>
      <c r="J225" s="173" t="s">
        <v>761</v>
      </c>
      <c r="K225" s="157">
        <v>40286</v>
      </c>
    </row>
    <row r="226" spans="1:11" ht="63.75">
      <c r="A226" s="725" t="s">
        <v>955</v>
      </c>
      <c r="B226" s="421">
        <f t="shared" si="1"/>
        <v>15.219999999999949</v>
      </c>
      <c r="C226" s="408" t="s">
        <v>48</v>
      </c>
      <c r="D226" s="409" t="s">
        <v>517</v>
      </c>
      <c r="E226" s="409" t="s">
        <v>601</v>
      </c>
      <c r="F226" s="409" t="s">
        <v>254</v>
      </c>
      <c r="G226" s="409" t="s">
        <v>519</v>
      </c>
      <c r="H226" s="409" t="s">
        <v>519</v>
      </c>
      <c r="I226" s="397"/>
      <c r="J226" s="173" t="s">
        <v>761</v>
      </c>
      <c r="K226" s="157">
        <v>40286</v>
      </c>
    </row>
    <row r="227" spans="1:11" ht="63.75">
      <c r="A227" s="725" t="s">
        <v>955</v>
      </c>
      <c r="B227" s="421">
        <f t="shared" si="1"/>
        <v>15.220999999999949</v>
      </c>
      <c r="C227" s="408" t="s">
        <v>50</v>
      </c>
      <c r="D227" s="409" t="s">
        <v>517</v>
      </c>
      <c r="E227" s="409" t="s">
        <v>602</v>
      </c>
      <c r="F227" s="409" t="s">
        <v>254</v>
      </c>
      <c r="G227" s="409" t="s">
        <v>519</v>
      </c>
      <c r="H227" s="409" t="s">
        <v>519</v>
      </c>
      <c r="I227" s="397"/>
      <c r="J227" s="173" t="s">
        <v>761</v>
      </c>
      <c r="K227" s="157">
        <v>40286</v>
      </c>
    </row>
    <row r="228" spans="1:11" ht="63.75">
      <c r="A228" s="725" t="s">
        <v>955</v>
      </c>
      <c r="B228" s="421">
        <f t="shared" si="1"/>
        <v>15.221999999999948</v>
      </c>
      <c r="C228" s="408" t="s">
        <v>52</v>
      </c>
      <c r="D228" s="409" t="s">
        <v>517</v>
      </c>
      <c r="E228" s="409" t="s">
        <v>603</v>
      </c>
      <c r="F228" s="409" t="s">
        <v>254</v>
      </c>
      <c r="G228" s="409" t="s">
        <v>519</v>
      </c>
      <c r="H228" s="409" t="s">
        <v>519</v>
      </c>
      <c r="I228" s="397"/>
      <c r="J228" s="173" t="s">
        <v>761</v>
      </c>
      <c r="K228" s="157">
        <v>40286</v>
      </c>
    </row>
    <row r="229" spans="1:11" ht="63.75">
      <c r="A229" s="725" t="s">
        <v>955</v>
      </c>
      <c r="B229" s="421">
        <f t="shared" si="1"/>
        <v>15.222999999999947</v>
      </c>
      <c r="C229" s="408" t="s">
        <v>54</v>
      </c>
      <c r="D229" s="409" t="s">
        <v>517</v>
      </c>
      <c r="E229" s="409" t="s">
        <v>1091</v>
      </c>
      <c r="F229" s="409" t="s">
        <v>254</v>
      </c>
      <c r="G229" s="409" t="s">
        <v>519</v>
      </c>
      <c r="H229" s="409" t="s">
        <v>519</v>
      </c>
      <c r="I229" s="397"/>
      <c r="J229" s="173" t="s">
        <v>761</v>
      </c>
      <c r="K229" s="157">
        <v>40286</v>
      </c>
    </row>
    <row r="230" spans="1:11" ht="63.75">
      <c r="A230" s="725" t="s">
        <v>955</v>
      </c>
      <c r="B230" s="421">
        <f t="shared" si="1"/>
        <v>15.223999999999947</v>
      </c>
      <c r="C230" s="408" t="s">
        <v>776</v>
      </c>
      <c r="D230" s="409" t="s">
        <v>517</v>
      </c>
      <c r="E230" s="409" t="s">
        <v>1092</v>
      </c>
      <c r="F230" s="409" t="s">
        <v>254</v>
      </c>
      <c r="G230" s="409" t="s">
        <v>519</v>
      </c>
      <c r="H230" s="409" t="s">
        <v>519</v>
      </c>
      <c r="I230" s="397"/>
      <c r="J230" s="173" t="s">
        <v>761</v>
      </c>
      <c r="K230" s="157">
        <v>40286</v>
      </c>
    </row>
    <row r="231" spans="1:11" ht="63.75">
      <c r="A231" s="725" t="s">
        <v>955</v>
      </c>
      <c r="B231" s="421">
        <f t="shared" si="1"/>
        <v>15.224999999999946</v>
      </c>
      <c r="C231" s="408" t="s">
        <v>778</v>
      </c>
      <c r="D231" s="409" t="s">
        <v>517</v>
      </c>
      <c r="E231" s="409" t="s">
        <v>1093</v>
      </c>
      <c r="F231" s="409" t="s">
        <v>254</v>
      </c>
      <c r="G231" s="409" t="s">
        <v>519</v>
      </c>
      <c r="H231" s="409" t="s">
        <v>519</v>
      </c>
      <c r="I231" s="397"/>
      <c r="J231" s="173" t="s">
        <v>761</v>
      </c>
      <c r="K231" s="157">
        <v>40286</v>
      </c>
    </row>
    <row r="232" spans="1:11" ht="63.75">
      <c r="A232" s="725" t="s">
        <v>955</v>
      </c>
      <c r="B232" s="421">
        <f t="shared" si="1"/>
        <v>15.225999999999946</v>
      </c>
      <c r="C232" s="408" t="s">
        <v>780</v>
      </c>
      <c r="D232" s="409" t="s">
        <v>517</v>
      </c>
      <c r="E232" s="409" t="s">
        <v>1094</v>
      </c>
      <c r="F232" s="409" t="s">
        <v>254</v>
      </c>
      <c r="G232" s="409" t="s">
        <v>519</v>
      </c>
      <c r="H232" s="409" t="s">
        <v>519</v>
      </c>
      <c r="I232" s="397"/>
      <c r="J232" s="173" t="s">
        <v>761</v>
      </c>
      <c r="K232" s="157">
        <v>40286</v>
      </c>
    </row>
    <row r="233" spans="1:11" ht="76.5">
      <c r="A233" s="725" t="s">
        <v>955</v>
      </c>
      <c r="B233" s="421">
        <f t="shared" si="1"/>
        <v>15.226999999999945</v>
      </c>
      <c r="C233" s="408" t="s">
        <v>782</v>
      </c>
      <c r="D233" s="409" t="s">
        <v>517</v>
      </c>
      <c r="E233" s="409" t="s">
        <v>1095</v>
      </c>
      <c r="F233" s="409" t="s">
        <v>254</v>
      </c>
      <c r="G233" s="409" t="s">
        <v>519</v>
      </c>
      <c r="H233" s="409" t="s">
        <v>519</v>
      </c>
      <c r="I233" s="397"/>
      <c r="J233" s="173" t="s">
        <v>761</v>
      </c>
      <c r="K233" s="157">
        <v>40286</v>
      </c>
    </row>
    <row r="234" spans="1:11" ht="76.5">
      <c r="A234" s="725" t="s">
        <v>955</v>
      </c>
      <c r="B234" s="421">
        <f t="shared" si="1"/>
        <v>15.227999999999945</v>
      </c>
      <c r="C234" s="408" t="s">
        <v>784</v>
      </c>
      <c r="D234" s="409" t="s">
        <v>517</v>
      </c>
      <c r="E234" s="409" t="s">
        <v>785</v>
      </c>
      <c r="F234" s="409" t="s">
        <v>254</v>
      </c>
      <c r="G234" s="409" t="s">
        <v>519</v>
      </c>
      <c r="H234" s="409" t="s">
        <v>519</v>
      </c>
      <c r="I234" s="397"/>
      <c r="J234" s="173" t="s">
        <v>761</v>
      </c>
      <c r="K234" s="157">
        <v>40286</v>
      </c>
    </row>
    <row r="235" spans="1:11" ht="76.5">
      <c r="A235" s="725" t="s">
        <v>955</v>
      </c>
      <c r="B235" s="421">
        <f t="shared" si="1"/>
        <v>15.228999999999944</v>
      </c>
      <c r="C235" s="408" t="s">
        <v>786</v>
      </c>
      <c r="D235" s="409" t="s">
        <v>517</v>
      </c>
      <c r="E235" s="409" t="s">
        <v>1096</v>
      </c>
      <c r="F235" s="409" t="s">
        <v>254</v>
      </c>
      <c r="G235" s="409" t="s">
        <v>519</v>
      </c>
      <c r="H235" s="409" t="s">
        <v>519</v>
      </c>
      <c r="I235" s="397"/>
      <c r="J235" s="173" t="s">
        <v>761</v>
      </c>
      <c r="K235" s="157">
        <v>40286</v>
      </c>
    </row>
    <row r="236" spans="1:11" ht="76.5">
      <c r="A236" s="725" t="s">
        <v>955</v>
      </c>
      <c r="B236" s="421">
        <f t="shared" si="1"/>
        <v>15.229999999999944</v>
      </c>
      <c r="C236" s="408" t="s">
        <v>788</v>
      </c>
      <c r="D236" s="409" t="s">
        <v>517</v>
      </c>
      <c r="E236" s="409" t="s">
        <v>1097</v>
      </c>
      <c r="F236" s="409" t="s">
        <v>254</v>
      </c>
      <c r="G236" s="409" t="s">
        <v>519</v>
      </c>
      <c r="H236" s="409" t="s">
        <v>519</v>
      </c>
      <c r="I236" s="397"/>
      <c r="J236" s="173" t="s">
        <v>761</v>
      </c>
      <c r="K236" s="157">
        <v>40286</v>
      </c>
    </row>
    <row r="237" spans="1:11" ht="76.5">
      <c r="A237" s="725" t="s">
        <v>955</v>
      </c>
      <c r="B237" s="421">
        <f t="shared" si="1"/>
        <v>15.230999999999943</v>
      </c>
      <c r="C237" s="408" t="s">
        <v>790</v>
      </c>
      <c r="D237" s="409" t="s">
        <v>517</v>
      </c>
      <c r="E237" s="409" t="s">
        <v>1098</v>
      </c>
      <c r="F237" s="409" t="s">
        <v>254</v>
      </c>
      <c r="G237" s="409" t="s">
        <v>519</v>
      </c>
      <c r="H237" s="409" t="s">
        <v>519</v>
      </c>
      <c r="I237" s="397"/>
      <c r="J237" s="173" t="s">
        <v>761</v>
      </c>
      <c r="K237" s="157">
        <v>40286</v>
      </c>
    </row>
    <row r="238" spans="1:11" ht="76.5">
      <c r="A238" s="725" t="s">
        <v>955</v>
      </c>
      <c r="B238" s="421">
        <f t="shared" si="1"/>
        <v>15.231999999999942</v>
      </c>
      <c r="C238" s="408" t="s">
        <v>792</v>
      </c>
      <c r="D238" s="409" t="s">
        <v>517</v>
      </c>
      <c r="E238" s="409" t="s">
        <v>1099</v>
      </c>
      <c r="F238" s="409" t="s">
        <v>254</v>
      </c>
      <c r="G238" s="409" t="s">
        <v>519</v>
      </c>
      <c r="H238" s="409" t="s">
        <v>519</v>
      </c>
      <c r="I238" s="397"/>
      <c r="J238" s="173" t="s">
        <v>761</v>
      </c>
      <c r="K238" s="157">
        <v>40286</v>
      </c>
    </row>
    <row r="239" spans="1:11" ht="76.5">
      <c r="A239" s="725" t="s">
        <v>955</v>
      </c>
      <c r="B239" s="421">
        <f t="shared" si="1"/>
        <v>15.232999999999942</v>
      </c>
      <c r="C239" s="408" t="s">
        <v>794</v>
      </c>
      <c r="D239" s="409" t="s">
        <v>517</v>
      </c>
      <c r="E239" s="409" t="s">
        <v>1100</v>
      </c>
      <c r="F239" s="409" t="s">
        <v>254</v>
      </c>
      <c r="G239" s="409" t="s">
        <v>519</v>
      </c>
      <c r="H239" s="409" t="s">
        <v>519</v>
      </c>
      <c r="I239" s="397"/>
      <c r="J239" s="173" t="s">
        <v>761</v>
      </c>
      <c r="K239" s="157">
        <v>40286</v>
      </c>
    </row>
    <row r="240" spans="1:11" ht="76.5">
      <c r="A240" s="725" t="s">
        <v>955</v>
      </c>
      <c r="B240" s="421">
        <f t="shared" si="1"/>
        <v>15.233999999999941</v>
      </c>
      <c r="C240" s="408" t="s">
        <v>796</v>
      </c>
      <c r="D240" s="409" t="s">
        <v>517</v>
      </c>
      <c r="E240" s="409" t="s">
        <v>1101</v>
      </c>
      <c r="F240" s="409" t="s">
        <v>254</v>
      </c>
      <c r="G240" s="409" t="s">
        <v>519</v>
      </c>
      <c r="H240" s="409" t="s">
        <v>519</v>
      </c>
      <c r="I240" s="397"/>
      <c r="J240" s="173" t="s">
        <v>761</v>
      </c>
      <c r="K240" s="157">
        <v>40286</v>
      </c>
    </row>
    <row r="241" spans="1:11" ht="76.5">
      <c r="A241" s="725" t="s">
        <v>955</v>
      </c>
      <c r="B241" s="421">
        <f t="shared" si="1"/>
        <v>15.234999999999941</v>
      </c>
      <c r="C241" s="408" t="s">
        <v>798</v>
      </c>
      <c r="D241" s="409" t="s">
        <v>517</v>
      </c>
      <c r="E241" s="409" t="s">
        <v>1102</v>
      </c>
      <c r="F241" s="409" t="s">
        <v>254</v>
      </c>
      <c r="G241" s="409" t="s">
        <v>519</v>
      </c>
      <c r="H241" s="409" t="s">
        <v>519</v>
      </c>
      <c r="I241" s="397"/>
      <c r="J241" s="173" t="s">
        <v>761</v>
      </c>
      <c r="K241" s="157">
        <v>40286</v>
      </c>
    </row>
    <row r="242" spans="1:11" ht="76.5">
      <c r="A242" s="725" t="s">
        <v>955</v>
      </c>
      <c r="B242" s="421">
        <f t="shared" si="1"/>
        <v>15.23599999999994</v>
      </c>
      <c r="C242" s="408" t="s">
        <v>800</v>
      </c>
      <c r="D242" s="409" t="s">
        <v>517</v>
      </c>
      <c r="E242" s="409" t="s">
        <v>1103</v>
      </c>
      <c r="F242" s="409" t="s">
        <v>254</v>
      </c>
      <c r="G242" s="409" t="s">
        <v>519</v>
      </c>
      <c r="H242" s="409" t="s">
        <v>519</v>
      </c>
      <c r="I242" s="397"/>
      <c r="J242" s="173" t="s">
        <v>761</v>
      </c>
      <c r="K242" s="157">
        <v>40286</v>
      </c>
    </row>
    <row r="243" spans="1:11" ht="76.5">
      <c r="A243" s="725" t="s">
        <v>955</v>
      </c>
      <c r="B243" s="421">
        <f t="shared" si="1"/>
        <v>15.23699999999994</v>
      </c>
      <c r="C243" s="408" t="s">
        <v>802</v>
      </c>
      <c r="D243" s="409" t="s">
        <v>517</v>
      </c>
      <c r="E243" s="409" t="s">
        <v>1104</v>
      </c>
      <c r="F243" s="409" t="s">
        <v>254</v>
      </c>
      <c r="G243" s="409" t="s">
        <v>519</v>
      </c>
      <c r="H243" s="409" t="s">
        <v>519</v>
      </c>
      <c r="I243" s="397"/>
      <c r="J243" s="173" t="s">
        <v>761</v>
      </c>
      <c r="K243" s="157">
        <v>40286</v>
      </c>
    </row>
    <row r="244" spans="1:11" ht="76.5">
      <c r="A244" s="725" t="s">
        <v>955</v>
      </c>
      <c r="B244" s="421">
        <f t="shared" si="1"/>
        <v>15.237999999999939</v>
      </c>
      <c r="C244" s="408" t="s">
        <v>804</v>
      </c>
      <c r="D244" s="409" t="s">
        <v>517</v>
      </c>
      <c r="E244" s="409" t="s">
        <v>1105</v>
      </c>
      <c r="F244" s="409" t="s">
        <v>254</v>
      </c>
      <c r="G244" s="409" t="s">
        <v>519</v>
      </c>
      <c r="H244" s="409" t="s">
        <v>519</v>
      </c>
      <c r="I244" s="397"/>
      <c r="J244" s="173" t="s">
        <v>761</v>
      </c>
      <c r="K244" s="157">
        <v>40286</v>
      </c>
    </row>
    <row r="245" spans="1:11" ht="76.5">
      <c r="A245" s="725" t="s">
        <v>955</v>
      </c>
      <c r="B245" s="421">
        <f t="shared" si="1"/>
        <v>15.238999999999939</v>
      </c>
      <c r="C245" s="408" t="s">
        <v>806</v>
      </c>
      <c r="D245" s="409" t="s">
        <v>517</v>
      </c>
      <c r="E245" s="409" t="s">
        <v>1106</v>
      </c>
      <c r="F245" s="409" t="s">
        <v>254</v>
      </c>
      <c r="G245" s="409" t="s">
        <v>519</v>
      </c>
      <c r="H245" s="409" t="s">
        <v>519</v>
      </c>
      <c r="I245" s="397"/>
      <c r="J245" s="173" t="s">
        <v>761</v>
      </c>
      <c r="K245" s="157">
        <v>40286</v>
      </c>
    </row>
    <row r="246" spans="1:11" ht="76.5">
      <c r="A246" s="725" t="s">
        <v>955</v>
      </c>
      <c r="B246" s="421">
        <f t="shared" si="1"/>
        <v>15.239999999999938</v>
      </c>
      <c r="C246" s="408" t="s">
        <v>808</v>
      </c>
      <c r="D246" s="409" t="s">
        <v>517</v>
      </c>
      <c r="E246" s="409" t="s">
        <v>1107</v>
      </c>
      <c r="F246" s="409" t="s">
        <v>254</v>
      </c>
      <c r="G246" s="409" t="s">
        <v>519</v>
      </c>
      <c r="H246" s="409" t="s">
        <v>519</v>
      </c>
      <c r="I246" s="397"/>
      <c r="J246" s="173" t="s">
        <v>761</v>
      </c>
      <c r="K246" s="157">
        <v>40286</v>
      </c>
    </row>
    <row r="247" spans="1:11" ht="76.5">
      <c r="A247" s="725" t="s">
        <v>955</v>
      </c>
      <c r="B247" s="421">
        <f t="shared" si="1"/>
        <v>15.240999999999937</v>
      </c>
      <c r="C247" s="408" t="s">
        <v>810</v>
      </c>
      <c r="D247" s="409" t="s">
        <v>517</v>
      </c>
      <c r="E247" s="409" t="s">
        <v>1108</v>
      </c>
      <c r="F247" s="409" t="s">
        <v>254</v>
      </c>
      <c r="G247" s="409" t="s">
        <v>519</v>
      </c>
      <c r="H247" s="409" t="s">
        <v>519</v>
      </c>
      <c r="I247" s="397"/>
      <c r="J247" s="173" t="s">
        <v>761</v>
      </c>
      <c r="K247" s="157">
        <v>40286</v>
      </c>
    </row>
    <row r="248" spans="1:11" ht="63.75">
      <c r="A248" s="725" t="s">
        <v>955</v>
      </c>
      <c r="B248" s="421">
        <f t="shared" si="1"/>
        <v>15.241999999999937</v>
      </c>
      <c r="C248" s="408" t="s">
        <v>812</v>
      </c>
      <c r="D248" s="409" t="s">
        <v>517</v>
      </c>
      <c r="E248" s="409" t="s">
        <v>1109</v>
      </c>
      <c r="F248" s="409" t="s">
        <v>254</v>
      </c>
      <c r="G248" s="409" t="s">
        <v>519</v>
      </c>
      <c r="H248" s="409" t="s">
        <v>519</v>
      </c>
      <c r="I248" s="397"/>
      <c r="J248" s="173" t="s">
        <v>761</v>
      </c>
      <c r="K248" s="157">
        <v>40286</v>
      </c>
    </row>
    <row r="249" spans="1:11" ht="63.75">
      <c r="A249" s="725" t="s">
        <v>955</v>
      </c>
      <c r="B249" s="421">
        <f t="shared" si="1"/>
        <v>15.242999999999936</v>
      </c>
      <c r="C249" s="408" t="s">
        <v>814</v>
      </c>
      <c r="D249" s="409" t="s">
        <v>517</v>
      </c>
      <c r="E249" s="409" t="s">
        <v>1110</v>
      </c>
      <c r="F249" s="409" t="s">
        <v>254</v>
      </c>
      <c r="G249" s="409" t="s">
        <v>519</v>
      </c>
      <c r="H249" s="409" t="s">
        <v>519</v>
      </c>
      <c r="I249" s="397"/>
      <c r="J249" s="173" t="s">
        <v>761</v>
      </c>
      <c r="K249" s="157">
        <v>40286</v>
      </c>
    </row>
    <row r="250" spans="1:11" ht="63.75">
      <c r="A250" s="725" t="s">
        <v>955</v>
      </c>
      <c r="B250" s="421">
        <f t="shared" si="1"/>
        <v>15.243999999999936</v>
      </c>
      <c r="C250" s="408" t="s">
        <v>816</v>
      </c>
      <c r="D250" s="409" t="s">
        <v>517</v>
      </c>
      <c r="E250" s="409" t="s">
        <v>1111</v>
      </c>
      <c r="F250" s="409" t="s">
        <v>254</v>
      </c>
      <c r="G250" s="409" t="s">
        <v>519</v>
      </c>
      <c r="H250" s="409" t="s">
        <v>519</v>
      </c>
      <c r="I250" s="397"/>
      <c r="J250" s="173" t="s">
        <v>761</v>
      </c>
      <c r="K250" s="157">
        <v>40286</v>
      </c>
    </row>
    <row r="251" spans="1:11" ht="63.75">
      <c r="A251" s="725" t="s">
        <v>955</v>
      </c>
      <c r="B251" s="421">
        <f t="shared" si="1"/>
        <v>15.244999999999935</v>
      </c>
      <c r="C251" s="408" t="s">
        <v>818</v>
      </c>
      <c r="D251" s="409" t="s">
        <v>517</v>
      </c>
      <c r="E251" s="409" t="s">
        <v>1112</v>
      </c>
      <c r="F251" s="409" t="s">
        <v>254</v>
      </c>
      <c r="G251" s="409" t="s">
        <v>519</v>
      </c>
      <c r="H251" s="409" t="s">
        <v>519</v>
      </c>
      <c r="I251" s="397"/>
      <c r="J251" s="173" t="s">
        <v>761</v>
      </c>
      <c r="K251" s="157">
        <v>40286</v>
      </c>
    </row>
    <row r="252" spans="1:11" ht="63.75">
      <c r="A252" s="725" t="s">
        <v>955</v>
      </c>
      <c r="B252" s="421">
        <f t="shared" si="1"/>
        <v>15.245999999999935</v>
      </c>
      <c r="C252" s="408" t="s">
        <v>820</v>
      </c>
      <c r="D252" s="409" t="s">
        <v>517</v>
      </c>
      <c r="E252" s="409" t="s">
        <v>1113</v>
      </c>
      <c r="F252" s="409" t="s">
        <v>254</v>
      </c>
      <c r="G252" s="409" t="s">
        <v>519</v>
      </c>
      <c r="H252" s="409" t="s">
        <v>519</v>
      </c>
      <c r="I252" s="397"/>
      <c r="J252" s="173" t="s">
        <v>761</v>
      </c>
      <c r="K252" s="157">
        <v>40286</v>
      </c>
    </row>
    <row r="253" spans="1:11" ht="63.75">
      <c r="A253" s="725" t="s">
        <v>955</v>
      </c>
      <c r="B253" s="421">
        <f t="shared" si="1"/>
        <v>15.246999999999934</v>
      </c>
      <c r="C253" s="408" t="s">
        <v>822</v>
      </c>
      <c r="D253" s="409" t="s">
        <v>517</v>
      </c>
      <c r="E253" s="409" t="s">
        <v>1114</v>
      </c>
      <c r="F253" s="409" t="s">
        <v>254</v>
      </c>
      <c r="G253" s="409" t="s">
        <v>519</v>
      </c>
      <c r="H253" s="409" t="s">
        <v>519</v>
      </c>
      <c r="I253" s="397"/>
      <c r="J253" s="173" t="s">
        <v>761</v>
      </c>
      <c r="K253" s="157">
        <v>40286</v>
      </c>
    </row>
    <row r="254" spans="1:11" ht="63.75">
      <c r="A254" s="725" t="s">
        <v>955</v>
      </c>
      <c r="B254" s="421">
        <f t="shared" si="1"/>
        <v>15.247999999999934</v>
      </c>
      <c r="C254" s="408" t="s">
        <v>824</v>
      </c>
      <c r="D254" s="409" t="s">
        <v>517</v>
      </c>
      <c r="E254" s="409" t="s">
        <v>1115</v>
      </c>
      <c r="F254" s="409" t="s">
        <v>254</v>
      </c>
      <c r="G254" s="409" t="s">
        <v>519</v>
      </c>
      <c r="H254" s="409" t="s">
        <v>519</v>
      </c>
      <c r="I254" s="397"/>
      <c r="J254" s="173" t="s">
        <v>761</v>
      </c>
      <c r="K254" s="157">
        <v>40286</v>
      </c>
    </row>
    <row r="255" spans="1:11" ht="63.75">
      <c r="A255" s="725" t="s">
        <v>955</v>
      </c>
      <c r="B255" s="421">
        <f t="shared" si="1"/>
        <v>15.248999999999933</v>
      </c>
      <c r="C255" s="408" t="s">
        <v>826</v>
      </c>
      <c r="D255" s="409" t="s">
        <v>517</v>
      </c>
      <c r="E255" s="409" t="s">
        <v>1116</v>
      </c>
      <c r="F255" s="409" t="s">
        <v>254</v>
      </c>
      <c r="G255" s="409" t="s">
        <v>519</v>
      </c>
      <c r="H255" s="409" t="s">
        <v>519</v>
      </c>
      <c r="I255" s="397"/>
      <c r="J255" s="173" t="s">
        <v>761</v>
      </c>
      <c r="K255" s="157">
        <v>40286</v>
      </c>
    </row>
    <row r="256" spans="1:11" ht="63.75">
      <c r="A256" s="725" t="s">
        <v>955</v>
      </c>
      <c r="B256" s="421">
        <f t="shared" si="1"/>
        <v>15.249999999999932</v>
      </c>
      <c r="C256" s="408" t="s">
        <v>828</v>
      </c>
      <c r="D256" s="409" t="s">
        <v>517</v>
      </c>
      <c r="E256" s="409" t="s">
        <v>1117</v>
      </c>
      <c r="F256" s="409" t="s">
        <v>254</v>
      </c>
      <c r="G256" s="409" t="s">
        <v>519</v>
      </c>
      <c r="H256" s="409" t="s">
        <v>519</v>
      </c>
      <c r="I256" s="397"/>
      <c r="J256" s="173" t="s">
        <v>761</v>
      </c>
      <c r="K256" s="157">
        <v>40286</v>
      </c>
    </row>
    <row r="257" spans="1:11" ht="63.75">
      <c r="A257" s="725" t="s">
        <v>955</v>
      </c>
      <c r="B257" s="421">
        <f t="shared" si="1"/>
        <v>15.250999999999932</v>
      </c>
      <c r="C257" s="408" t="s">
        <v>830</v>
      </c>
      <c r="D257" s="409" t="s">
        <v>517</v>
      </c>
      <c r="E257" s="409" t="s">
        <v>1118</v>
      </c>
      <c r="F257" s="409" t="s">
        <v>254</v>
      </c>
      <c r="G257" s="409" t="s">
        <v>519</v>
      </c>
      <c r="H257" s="409" t="s">
        <v>519</v>
      </c>
      <c r="I257" s="397"/>
      <c r="J257" s="173" t="s">
        <v>761</v>
      </c>
      <c r="K257" s="157">
        <v>40286</v>
      </c>
    </row>
    <row r="258" spans="1:11" ht="63.75">
      <c r="A258" s="725" t="s">
        <v>955</v>
      </c>
      <c r="B258" s="421">
        <f t="shared" si="1"/>
        <v>15.251999999999931</v>
      </c>
      <c r="C258" s="408" t="s">
        <v>832</v>
      </c>
      <c r="D258" s="409" t="s">
        <v>517</v>
      </c>
      <c r="E258" s="409" t="s">
        <v>1119</v>
      </c>
      <c r="F258" s="409" t="s">
        <v>254</v>
      </c>
      <c r="G258" s="409" t="s">
        <v>519</v>
      </c>
      <c r="H258" s="409" t="s">
        <v>519</v>
      </c>
      <c r="I258" s="397"/>
      <c r="J258" s="173" t="s">
        <v>761</v>
      </c>
      <c r="K258" s="157">
        <v>40286</v>
      </c>
    </row>
    <row r="259" spans="1:11" ht="63.75">
      <c r="A259" s="725" t="s">
        <v>955</v>
      </c>
      <c r="B259" s="421">
        <f t="shared" si="1"/>
        <v>15.252999999999931</v>
      </c>
      <c r="C259" s="408" t="s">
        <v>834</v>
      </c>
      <c r="D259" s="409" t="s">
        <v>517</v>
      </c>
      <c r="E259" s="409" t="s">
        <v>1120</v>
      </c>
      <c r="F259" s="409" t="s">
        <v>254</v>
      </c>
      <c r="G259" s="409" t="s">
        <v>519</v>
      </c>
      <c r="H259" s="409" t="s">
        <v>519</v>
      </c>
      <c r="I259" s="397"/>
      <c r="J259" s="173" t="s">
        <v>761</v>
      </c>
      <c r="K259" s="157">
        <v>40286</v>
      </c>
    </row>
    <row r="260" spans="1:11" ht="63.75">
      <c r="A260" s="725" t="s">
        <v>955</v>
      </c>
      <c r="B260" s="421">
        <f t="shared" si="1"/>
        <v>15.25399999999993</v>
      </c>
      <c r="C260" s="408" t="s">
        <v>836</v>
      </c>
      <c r="D260" s="409" t="s">
        <v>517</v>
      </c>
      <c r="E260" s="409" t="s">
        <v>1121</v>
      </c>
      <c r="F260" s="409" t="s">
        <v>254</v>
      </c>
      <c r="G260" s="409" t="s">
        <v>519</v>
      </c>
      <c r="H260" s="409" t="s">
        <v>519</v>
      </c>
      <c r="I260" s="397"/>
      <c r="J260" s="173" t="s">
        <v>761</v>
      </c>
      <c r="K260" s="157">
        <v>40286</v>
      </c>
    </row>
    <row r="261" spans="1:11" ht="63.75">
      <c r="A261" s="725" t="s">
        <v>955</v>
      </c>
      <c r="B261" s="421">
        <f t="shared" si="1"/>
        <v>15.25499999999993</v>
      </c>
      <c r="C261" s="408" t="s">
        <v>513</v>
      </c>
      <c r="D261" s="409" t="s">
        <v>517</v>
      </c>
      <c r="E261" s="409" t="s">
        <v>1122</v>
      </c>
      <c r="F261" s="409" t="s">
        <v>254</v>
      </c>
      <c r="G261" s="409" t="s">
        <v>519</v>
      </c>
      <c r="H261" s="409" t="s">
        <v>519</v>
      </c>
      <c r="I261" s="397"/>
      <c r="J261" s="173" t="s">
        <v>761</v>
      </c>
      <c r="K261" s="157">
        <v>40286</v>
      </c>
    </row>
    <row r="262" spans="1:11" ht="63.75">
      <c r="A262" s="725" t="s">
        <v>955</v>
      </c>
      <c r="B262" s="421">
        <f t="shared" si="1"/>
        <v>15.255999999999929</v>
      </c>
      <c r="C262" s="408" t="s">
        <v>515</v>
      </c>
      <c r="D262" s="409" t="s">
        <v>517</v>
      </c>
      <c r="E262" s="409" t="s">
        <v>1123</v>
      </c>
      <c r="F262" s="409" t="s">
        <v>254</v>
      </c>
      <c r="G262" s="409" t="s">
        <v>519</v>
      </c>
      <c r="H262" s="409" t="s">
        <v>519</v>
      </c>
      <c r="I262" s="397"/>
      <c r="J262" s="173" t="s">
        <v>761</v>
      </c>
      <c r="K262" s="157">
        <v>40286</v>
      </c>
    </row>
    <row r="263" spans="1:11" ht="76.5">
      <c r="A263" s="725" t="s">
        <v>955</v>
      </c>
      <c r="B263" s="421">
        <f t="shared" si="1"/>
        <v>15.256999999999929</v>
      </c>
      <c r="C263" s="422" t="s">
        <v>1124</v>
      </c>
      <c r="D263" s="409" t="s">
        <v>1125</v>
      </c>
      <c r="E263" s="420" t="s">
        <v>1126</v>
      </c>
      <c r="F263" s="420" t="s">
        <v>254</v>
      </c>
      <c r="G263" s="409" t="s">
        <v>1127</v>
      </c>
      <c r="H263" s="409" t="s">
        <v>1127</v>
      </c>
      <c r="I263" s="397"/>
      <c r="J263" s="173" t="s">
        <v>761</v>
      </c>
      <c r="K263" s="157">
        <v>40286</v>
      </c>
    </row>
    <row r="264" spans="1:11" ht="76.5">
      <c r="A264" s="725" t="s">
        <v>955</v>
      </c>
      <c r="B264" s="421">
        <f t="shared" si="1"/>
        <v>15.257999999999928</v>
      </c>
      <c r="C264" s="422" t="s">
        <v>1128</v>
      </c>
      <c r="D264" s="409" t="s">
        <v>1125</v>
      </c>
      <c r="E264" s="420" t="s">
        <v>1129</v>
      </c>
      <c r="F264" s="420" t="s">
        <v>254</v>
      </c>
      <c r="G264" s="409" t="s">
        <v>1127</v>
      </c>
      <c r="H264" s="409" t="s">
        <v>1127</v>
      </c>
      <c r="I264" s="397"/>
      <c r="J264" s="173" t="s">
        <v>761</v>
      </c>
      <c r="K264" s="157">
        <v>40286</v>
      </c>
    </row>
    <row r="265" spans="1:11" ht="76.5">
      <c r="A265" s="725" t="s">
        <v>955</v>
      </c>
      <c r="B265" s="421">
        <f t="shared" ref="B265:B280" si="2">B264 + 0.001</f>
        <v>15.258999999999928</v>
      </c>
      <c r="C265" s="422" t="s">
        <v>1130</v>
      </c>
      <c r="D265" s="409" t="s">
        <v>1125</v>
      </c>
      <c r="E265" s="420" t="s">
        <v>1131</v>
      </c>
      <c r="F265" s="420" t="s">
        <v>254</v>
      </c>
      <c r="G265" s="409" t="s">
        <v>1127</v>
      </c>
      <c r="H265" s="409" t="s">
        <v>1127</v>
      </c>
      <c r="I265" s="397"/>
      <c r="J265" s="173" t="s">
        <v>761</v>
      </c>
      <c r="K265" s="157">
        <v>40286</v>
      </c>
    </row>
    <row r="266" spans="1:11" ht="51">
      <c r="A266" s="725" t="s">
        <v>955</v>
      </c>
      <c r="B266" s="421">
        <f t="shared" si="2"/>
        <v>15.259999999999927</v>
      </c>
      <c r="C266" s="422" t="s">
        <v>1132</v>
      </c>
      <c r="D266" s="409" t="s">
        <v>1133</v>
      </c>
      <c r="E266" s="420" t="s">
        <v>1134</v>
      </c>
      <c r="F266" s="420" t="s">
        <v>254</v>
      </c>
      <c r="G266" s="409" t="s">
        <v>1135</v>
      </c>
      <c r="H266" s="409" t="s">
        <v>1135</v>
      </c>
      <c r="I266" s="397"/>
      <c r="J266" s="173" t="s">
        <v>761</v>
      </c>
      <c r="K266" s="157">
        <v>40286</v>
      </c>
    </row>
    <row r="267" spans="1:11" ht="114.75">
      <c r="A267" s="725" t="s">
        <v>955</v>
      </c>
      <c r="B267" s="421">
        <f t="shared" si="2"/>
        <v>15.260999999999926</v>
      </c>
      <c r="C267" s="422" t="s">
        <v>1136</v>
      </c>
      <c r="D267" s="420" t="s">
        <v>1137</v>
      </c>
      <c r="E267" s="409" t="s">
        <v>1138</v>
      </c>
      <c r="F267" s="420" t="s">
        <v>254</v>
      </c>
      <c r="G267" s="409" t="s">
        <v>1139</v>
      </c>
      <c r="H267" s="409" t="s">
        <v>1139</v>
      </c>
      <c r="I267" s="397"/>
      <c r="J267" s="173" t="s">
        <v>761</v>
      </c>
      <c r="K267" s="157">
        <v>40286</v>
      </c>
    </row>
    <row r="268" spans="1:11" ht="114.75">
      <c r="A268" s="725" t="s">
        <v>955</v>
      </c>
      <c r="B268" s="421">
        <f t="shared" si="2"/>
        <v>15.261999999999926</v>
      </c>
      <c r="C268" s="422" t="s">
        <v>1140</v>
      </c>
      <c r="D268" s="420" t="s">
        <v>1141</v>
      </c>
      <c r="E268" s="409" t="s">
        <v>1142</v>
      </c>
      <c r="F268" s="420" t="s">
        <v>254</v>
      </c>
      <c r="G268" s="409" t="s">
        <v>1139</v>
      </c>
      <c r="H268" s="409" t="s">
        <v>1139</v>
      </c>
      <c r="I268" s="397"/>
      <c r="J268" s="173" t="s">
        <v>761</v>
      </c>
      <c r="K268" s="157">
        <v>40286</v>
      </c>
    </row>
    <row r="269" spans="1:11" ht="114.75">
      <c r="A269" s="725" t="s">
        <v>955</v>
      </c>
      <c r="B269" s="421">
        <f t="shared" si="2"/>
        <v>15.262999999999925</v>
      </c>
      <c r="C269" s="422" t="s">
        <v>1143</v>
      </c>
      <c r="D269" s="420" t="s">
        <v>1144</v>
      </c>
      <c r="E269" s="409" t="s">
        <v>1145</v>
      </c>
      <c r="F269" s="420" t="s">
        <v>254</v>
      </c>
      <c r="G269" s="409" t="s">
        <v>1139</v>
      </c>
      <c r="H269" s="409" t="s">
        <v>1139</v>
      </c>
      <c r="I269" s="397"/>
      <c r="J269" s="173" t="s">
        <v>761</v>
      </c>
      <c r="K269" s="157">
        <v>40286</v>
      </c>
    </row>
    <row r="270" spans="1:11" ht="153">
      <c r="A270" s="725" t="s">
        <v>955</v>
      </c>
      <c r="B270" s="421">
        <f t="shared" si="2"/>
        <v>15.263999999999925</v>
      </c>
      <c r="C270" s="422" t="s">
        <v>1146</v>
      </c>
      <c r="D270" s="409" t="s">
        <v>1147</v>
      </c>
      <c r="E270" s="420" t="s">
        <v>1148</v>
      </c>
      <c r="F270" s="420" t="s">
        <v>254</v>
      </c>
      <c r="G270" s="420" t="s">
        <v>1149</v>
      </c>
      <c r="H270" s="420" t="s">
        <v>1149</v>
      </c>
      <c r="I270" s="397"/>
      <c r="J270" s="173" t="s">
        <v>761</v>
      </c>
      <c r="K270" s="157">
        <v>40286</v>
      </c>
    </row>
    <row r="271" spans="1:11" ht="76.5">
      <c r="A271" s="725" t="s">
        <v>955</v>
      </c>
      <c r="B271" s="421">
        <f t="shared" si="2"/>
        <v>15.264999999999924</v>
      </c>
      <c r="C271" s="408" t="s">
        <v>1150</v>
      </c>
      <c r="D271" s="409" t="s">
        <v>1151</v>
      </c>
      <c r="E271" s="409" t="s">
        <v>1152</v>
      </c>
      <c r="F271" s="420" t="s">
        <v>254</v>
      </c>
      <c r="G271" s="409" t="s">
        <v>1153</v>
      </c>
      <c r="H271" s="409" t="s">
        <v>1153</v>
      </c>
      <c r="I271" s="397"/>
      <c r="J271" s="173" t="s">
        <v>761</v>
      </c>
      <c r="K271" s="157">
        <v>40286</v>
      </c>
    </row>
    <row r="272" spans="1:11" ht="76.5">
      <c r="A272" s="725" t="s">
        <v>955</v>
      </c>
      <c r="B272" s="421">
        <f t="shared" si="2"/>
        <v>15.265999999999924</v>
      </c>
      <c r="C272" s="408" t="s">
        <v>1154</v>
      </c>
      <c r="D272" s="409" t="s">
        <v>1155</v>
      </c>
      <c r="E272" s="409" t="s">
        <v>1152</v>
      </c>
      <c r="F272" s="420" t="s">
        <v>254</v>
      </c>
      <c r="G272" s="409" t="s">
        <v>1153</v>
      </c>
      <c r="H272" s="409" t="s">
        <v>1153</v>
      </c>
      <c r="I272" s="397"/>
      <c r="J272" s="173" t="s">
        <v>761</v>
      </c>
      <c r="K272" s="157">
        <v>40286</v>
      </c>
    </row>
    <row r="273" spans="1:11" ht="76.5">
      <c r="A273" s="725" t="s">
        <v>955</v>
      </c>
      <c r="B273" s="421">
        <f t="shared" si="2"/>
        <v>15.266999999999923</v>
      </c>
      <c r="C273" s="408" t="s">
        <v>1156</v>
      </c>
      <c r="D273" s="409" t="s">
        <v>1157</v>
      </c>
      <c r="E273" s="409" t="s">
        <v>1152</v>
      </c>
      <c r="F273" s="420" t="s">
        <v>254</v>
      </c>
      <c r="G273" s="409" t="s">
        <v>1153</v>
      </c>
      <c r="H273" s="409" t="s">
        <v>1153</v>
      </c>
      <c r="I273" s="397"/>
      <c r="J273" s="173" t="s">
        <v>761</v>
      </c>
      <c r="K273" s="157">
        <v>40286</v>
      </c>
    </row>
    <row r="274" spans="1:11" ht="76.5">
      <c r="A274" s="725" t="s">
        <v>955</v>
      </c>
      <c r="B274" s="421">
        <f t="shared" si="2"/>
        <v>15.267999999999923</v>
      </c>
      <c r="C274" s="408" t="s">
        <v>1158</v>
      </c>
      <c r="D274" s="409" t="s">
        <v>1159</v>
      </c>
      <c r="E274" s="409" t="s">
        <v>1152</v>
      </c>
      <c r="F274" s="420" t="s">
        <v>254</v>
      </c>
      <c r="G274" s="409" t="s">
        <v>1153</v>
      </c>
      <c r="H274" s="409" t="s">
        <v>1153</v>
      </c>
      <c r="I274" s="397"/>
      <c r="J274" s="173" t="s">
        <v>761</v>
      </c>
      <c r="K274" s="157">
        <v>40286</v>
      </c>
    </row>
    <row r="275" spans="1:11" ht="76.5">
      <c r="A275" s="725" t="s">
        <v>955</v>
      </c>
      <c r="B275" s="421">
        <f t="shared" si="2"/>
        <v>15.268999999999922</v>
      </c>
      <c r="C275" s="408" t="s">
        <v>1160</v>
      </c>
      <c r="D275" s="409" t="s">
        <v>1161</v>
      </c>
      <c r="E275" s="409" t="s">
        <v>1152</v>
      </c>
      <c r="F275" s="420" t="s">
        <v>254</v>
      </c>
      <c r="G275" s="409" t="s">
        <v>1153</v>
      </c>
      <c r="H275" s="409" t="s">
        <v>1153</v>
      </c>
      <c r="I275" s="397"/>
      <c r="J275" s="173" t="s">
        <v>761</v>
      </c>
      <c r="K275" s="157">
        <v>40286</v>
      </c>
    </row>
    <row r="276" spans="1:11" ht="76.5">
      <c r="A276" s="725" t="s">
        <v>955</v>
      </c>
      <c r="B276" s="421">
        <f t="shared" si="2"/>
        <v>15.269999999999921</v>
      </c>
      <c r="C276" s="408" t="s">
        <v>1162</v>
      </c>
      <c r="D276" s="409" t="s">
        <v>1163</v>
      </c>
      <c r="E276" s="409" t="s">
        <v>1152</v>
      </c>
      <c r="F276" s="420" t="s">
        <v>254</v>
      </c>
      <c r="G276" s="409" t="s">
        <v>1153</v>
      </c>
      <c r="H276" s="409" t="s">
        <v>1153</v>
      </c>
      <c r="I276" s="397"/>
      <c r="J276" s="173" t="s">
        <v>761</v>
      </c>
      <c r="K276" s="157">
        <v>40286</v>
      </c>
    </row>
    <row r="277" spans="1:11" ht="102">
      <c r="A277" s="725" t="s">
        <v>955</v>
      </c>
      <c r="B277" s="421">
        <f t="shared" si="2"/>
        <v>15.270999999999921</v>
      </c>
      <c r="C277" s="408" t="s">
        <v>1164</v>
      </c>
      <c r="D277" s="409" t="s">
        <v>1165</v>
      </c>
      <c r="E277" s="409" t="s">
        <v>1152</v>
      </c>
      <c r="F277" s="420" t="s">
        <v>254</v>
      </c>
      <c r="G277" s="409" t="s">
        <v>1166</v>
      </c>
      <c r="H277" s="409" t="s">
        <v>1166</v>
      </c>
      <c r="I277" s="397"/>
      <c r="J277" s="173" t="s">
        <v>761</v>
      </c>
      <c r="K277" s="157">
        <v>40286</v>
      </c>
    </row>
    <row r="278" spans="1:11" ht="89.25">
      <c r="A278" s="725" t="s">
        <v>955</v>
      </c>
      <c r="B278" s="421">
        <f t="shared" si="2"/>
        <v>15.27199999999992</v>
      </c>
      <c r="C278" s="422" t="s">
        <v>1167</v>
      </c>
      <c r="D278" s="409" t="s">
        <v>1168</v>
      </c>
      <c r="E278" s="420" t="s">
        <v>1152</v>
      </c>
      <c r="F278" s="420" t="s">
        <v>254</v>
      </c>
      <c r="G278" s="420" t="s">
        <v>1169</v>
      </c>
      <c r="H278" s="420" t="s">
        <v>1169</v>
      </c>
      <c r="I278" s="397"/>
      <c r="J278" s="173" t="s">
        <v>761</v>
      </c>
      <c r="K278" s="157">
        <v>40286</v>
      </c>
    </row>
    <row r="279" spans="1:11" ht="89.25">
      <c r="A279" s="725" t="s">
        <v>955</v>
      </c>
      <c r="B279" s="421">
        <f t="shared" si="2"/>
        <v>15.27299999999992</v>
      </c>
      <c r="C279" s="422" t="s">
        <v>1170</v>
      </c>
      <c r="D279" s="409" t="s">
        <v>1171</v>
      </c>
      <c r="E279" s="420" t="s">
        <v>1172</v>
      </c>
      <c r="F279" s="420" t="s">
        <v>254</v>
      </c>
      <c r="G279" s="420" t="s">
        <v>1173</v>
      </c>
      <c r="H279" s="420" t="s">
        <v>1173</v>
      </c>
      <c r="I279" s="397"/>
      <c r="J279" s="173" t="s">
        <v>761</v>
      </c>
      <c r="K279" s="157">
        <v>40286</v>
      </c>
    </row>
    <row r="280" spans="1:11" ht="141" thickBot="1">
      <c r="A280" s="725" t="s">
        <v>955</v>
      </c>
      <c r="B280" s="421">
        <f t="shared" si="2"/>
        <v>15.273999999999919</v>
      </c>
      <c r="C280" s="422" t="s">
        <v>1174</v>
      </c>
      <c r="D280" s="409" t="s">
        <v>1175</v>
      </c>
      <c r="E280" s="420" t="s">
        <v>1176</v>
      </c>
      <c r="F280" s="420" t="s">
        <v>254</v>
      </c>
      <c r="G280" s="420" t="s">
        <v>1177</v>
      </c>
      <c r="H280" s="420" t="s">
        <v>1177</v>
      </c>
      <c r="I280" s="397"/>
      <c r="J280" s="173" t="s">
        <v>761</v>
      </c>
      <c r="K280" s="157">
        <v>40286</v>
      </c>
    </row>
    <row r="281" spans="1:11">
      <c r="A281" s="726" t="str">
        <f>IF(COUNTIF(A7:A280, "P")=B282,"P","F")</f>
        <v>P</v>
      </c>
      <c r="B281" s="418" t="s">
        <v>1014</v>
      </c>
      <c r="C281" s="418"/>
      <c r="D281" s="404">
        <f>+F281/B282</f>
        <v>1</v>
      </c>
      <c r="E281" s="405" t="s">
        <v>1015</v>
      </c>
      <c r="F281" s="413">
        <f>COUNTIF(A7:A280,"=P")</f>
        <v>274</v>
      </c>
      <c r="G281" s="405" t="s">
        <v>1016</v>
      </c>
      <c r="H281" s="416"/>
      <c r="I281" s="860" t="s">
        <v>1017</v>
      </c>
      <c r="J281" s="860"/>
      <c r="K281" s="414">
        <f>MAX($K$7:$K$280)</f>
        <v>40286</v>
      </c>
    </row>
    <row r="282" spans="1:11" ht="15.75" thickBot="1">
      <c r="A282" s="415"/>
      <c r="B282" s="419">
        <f>COUNT(B7:B280)</f>
        <v>274</v>
      </c>
      <c r="C282" s="398" t="s">
        <v>1018</v>
      </c>
      <c r="D282" s="415"/>
      <c r="E282" s="415"/>
      <c r="F282" s="407">
        <f>COUNTIF(A7:A280,"=F")</f>
        <v>0</v>
      </c>
      <c r="G282" s="406" t="s">
        <v>1019</v>
      </c>
      <c r="H282" s="415"/>
      <c r="I282" s="415"/>
      <c r="J282" s="410"/>
      <c r="K282" s="415"/>
    </row>
    <row r="283" spans="1:11">
      <c r="A283" s="394"/>
      <c r="B283" s="395"/>
      <c r="C283" s="395"/>
      <c r="D283" s="394"/>
      <c r="E283" s="394"/>
      <c r="F283" s="394"/>
      <c r="G283" s="394"/>
      <c r="H283" s="394"/>
      <c r="I283" s="394"/>
      <c r="J283" s="394"/>
      <c r="K283" s="394"/>
    </row>
    <row r="284" spans="1:11">
      <c r="A284" s="394"/>
      <c r="B284" s="54" t="s">
        <v>1020</v>
      </c>
      <c r="C284" s="395"/>
      <c r="D284" s="394"/>
      <c r="E284" s="394"/>
      <c r="F284" s="394"/>
      <c r="G284" s="394"/>
      <c r="H284" s="394"/>
      <c r="I284" s="394"/>
      <c r="J284" s="394"/>
      <c r="K284" s="394"/>
    </row>
  </sheetData>
  <mergeCells count="4">
    <mergeCell ref="B2:K2"/>
    <mergeCell ref="A3:K4"/>
    <mergeCell ref="B5:C5"/>
    <mergeCell ref="I281:J281"/>
  </mergeCells>
  <phoneticPr fontId="10" type="noConversion"/>
  <hyperlinks>
    <hyperlink ref="B284" location="Directory!A1" display="Directory"/>
  </hyperlinks>
  <pageMargins left="0.7" right="0.7" top="0.75" bottom="0.75" header="0.3" footer="0.3"/>
  <pageSetup scale="87" orientation="landscape" horizontalDpi="0" verticalDpi="0" r:id="rId1"/>
</worksheet>
</file>

<file path=xl/worksheets/sheet17.xml><?xml version="1.0" encoding="utf-8"?>
<worksheet xmlns="http://schemas.openxmlformats.org/spreadsheetml/2006/main" xmlns:r="http://schemas.openxmlformats.org/officeDocument/2006/relationships">
  <dimension ref="A1:K28"/>
  <sheetViews>
    <sheetView topLeftCell="A61" zoomScaleNormal="100" workbookViewId="0">
      <selection activeCell="H9" sqref="H9:H24"/>
    </sheetView>
  </sheetViews>
  <sheetFormatPr defaultRowHeight="15"/>
  <cols>
    <col min="3" max="3" width="12.5703125" customWidth="1"/>
    <col min="4" max="4" width="12.28515625" customWidth="1"/>
    <col min="5" max="5" width="16.140625" customWidth="1"/>
    <col min="6" max="6" width="11.5703125" customWidth="1"/>
    <col min="7" max="7" width="14.42578125" customWidth="1"/>
    <col min="8" max="8" width="15.28515625" customWidth="1"/>
    <col min="9" max="9" width="17.85546875" customWidth="1"/>
  </cols>
  <sheetData>
    <row r="1" spans="1:11">
      <c r="A1" s="427" t="s">
        <v>215</v>
      </c>
      <c r="B1" s="428"/>
      <c r="C1" s="428"/>
      <c r="D1" s="428"/>
      <c r="E1" s="428"/>
      <c r="F1" s="428"/>
      <c r="G1" s="428"/>
      <c r="H1" s="428"/>
      <c r="I1" s="428"/>
      <c r="J1" s="428"/>
      <c r="K1" s="428"/>
    </row>
    <row r="2" spans="1:11">
      <c r="A2" s="425" t="s">
        <v>1271</v>
      </c>
      <c r="B2" s="861" t="s">
        <v>86</v>
      </c>
      <c r="C2" s="861"/>
      <c r="D2" s="861"/>
      <c r="E2" s="861"/>
      <c r="F2" s="861"/>
      <c r="G2" s="861"/>
      <c r="H2" s="861"/>
      <c r="I2" s="861"/>
      <c r="J2" s="861"/>
      <c r="K2" s="861"/>
    </row>
    <row r="3" spans="1:11">
      <c r="A3" s="862" t="s">
        <v>1224</v>
      </c>
      <c r="B3" s="862"/>
      <c r="C3" s="862"/>
      <c r="D3" s="862"/>
      <c r="E3" s="862"/>
      <c r="F3" s="862"/>
      <c r="G3" s="862"/>
      <c r="H3" s="862"/>
      <c r="I3" s="862"/>
      <c r="J3" s="862"/>
      <c r="K3" s="862"/>
    </row>
    <row r="4" spans="1:11" ht="15.75" thickBot="1">
      <c r="A4" s="862"/>
      <c r="B4" s="862"/>
      <c r="C4" s="862"/>
      <c r="D4" s="862"/>
      <c r="E4" s="862"/>
      <c r="F4" s="862"/>
      <c r="G4" s="862"/>
      <c r="H4" s="862"/>
      <c r="I4" s="862"/>
      <c r="J4" s="862"/>
      <c r="K4" s="862"/>
    </row>
    <row r="5" spans="1:11" ht="15.75" thickBot="1">
      <c r="A5" s="430"/>
      <c r="B5" s="863" t="s">
        <v>987</v>
      </c>
      <c r="C5" s="864"/>
      <c r="D5" s="431"/>
      <c r="E5" s="431"/>
      <c r="F5" s="431"/>
      <c r="G5" s="431"/>
      <c r="H5" s="431"/>
      <c r="I5" s="431"/>
      <c r="J5" s="431"/>
      <c r="K5" s="423"/>
    </row>
    <row r="6" spans="1:11" ht="38.25">
      <c r="A6" s="445" t="s">
        <v>948</v>
      </c>
      <c r="B6" s="429" t="s">
        <v>988</v>
      </c>
      <c r="C6" s="429" t="s">
        <v>989</v>
      </c>
      <c r="D6" s="429" t="s">
        <v>990</v>
      </c>
      <c r="E6" s="429" t="s">
        <v>991</v>
      </c>
      <c r="F6" s="429" t="s">
        <v>992</v>
      </c>
      <c r="G6" s="429" t="s">
        <v>993</v>
      </c>
      <c r="H6" s="429" t="s">
        <v>994</v>
      </c>
      <c r="I6" s="429" t="s">
        <v>995</v>
      </c>
      <c r="J6" s="429" t="s">
        <v>996</v>
      </c>
      <c r="K6" s="429" t="s">
        <v>997</v>
      </c>
    </row>
    <row r="7" spans="1:11" ht="25.5">
      <c r="A7" s="727" t="s">
        <v>955</v>
      </c>
      <c r="B7" s="439">
        <v>16.001000000000001</v>
      </c>
      <c r="C7" s="436" t="s">
        <v>958</v>
      </c>
      <c r="D7" s="437"/>
      <c r="E7" s="437"/>
      <c r="F7" s="437"/>
      <c r="G7" s="437"/>
      <c r="H7" s="437"/>
      <c r="I7" s="437"/>
      <c r="J7" s="436" t="s">
        <v>761</v>
      </c>
      <c r="K7" s="440">
        <v>40286</v>
      </c>
    </row>
    <row r="8" spans="1:11" ht="25.5">
      <c r="A8" s="727" t="s">
        <v>955</v>
      </c>
      <c r="B8" s="439">
        <v>16.001999999999999</v>
      </c>
      <c r="C8" s="436" t="s">
        <v>959</v>
      </c>
      <c r="D8" s="437"/>
      <c r="E8" s="437"/>
      <c r="F8" s="437"/>
      <c r="G8" s="437"/>
      <c r="H8" s="437"/>
      <c r="I8" s="437"/>
      <c r="J8" s="436" t="s">
        <v>761</v>
      </c>
      <c r="K8" s="440">
        <v>40286</v>
      </c>
    </row>
    <row r="9" spans="1:11" ht="63.75">
      <c r="A9" s="727" t="s">
        <v>955</v>
      </c>
      <c r="B9" s="439">
        <v>16.003</v>
      </c>
      <c r="C9" s="439" t="s">
        <v>1181</v>
      </c>
      <c r="D9" s="437" t="s">
        <v>1182</v>
      </c>
      <c r="E9" s="437" t="s">
        <v>1183</v>
      </c>
      <c r="F9" s="437" t="s">
        <v>224</v>
      </c>
      <c r="G9" s="437" t="s">
        <v>1184</v>
      </c>
      <c r="H9" s="437" t="s">
        <v>1184</v>
      </c>
      <c r="I9" s="437"/>
      <c r="J9" s="436" t="s">
        <v>761</v>
      </c>
      <c r="K9" s="440">
        <v>40286</v>
      </c>
    </row>
    <row r="10" spans="1:11" ht="63.75">
      <c r="A10" s="727" t="s">
        <v>955</v>
      </c>
      <c r="B10" s="451">
        <f>B9 + 0.001</f>
        <v>16.004000000000001</v>
      </c>
      <c r="C10" s="439" t="s">
        <v>1185</v>
      </c>
      <c r="D10" s="436" t="s">
        <v>1186</v>
      </c>
      <c r="E10" s="437" t="s">
        <v>1187</v>
      </c>
      <c r="F10" s="437" t="s">
        <v>224</v>
      </c>
      <c r="G10" s="437" t="s">
        <v>1184</v>
      </c>
      <c r="H10" s="437" t="s">
        <v>1184</v>
      </c>
      <c r="I10" s="437"/>
      <c r="J10" s="436" t="s">
        <v>761</v>
      </c>
      <c r="K10" s="440">
        <v>40286</v>
      </c>
    </row>
    <row r="11" spans="1:11" ht="63.75">
      <c r="A11" s="727" t="s">
        <v>955</v>
      </c>
      <c r="B11" s="439">
        <f>B10 + 0.001</f>
        <v>16.005000000000003</v>
      </c>
      <c r="C11" s="436" t="s">
        <v>1188</v>
      </c>
      <c r="D11" s="437" t="s">
        <v>1189</v>
      </c>
      <c r="E11" s="437" t="s">
        <v>1190</v>
      </c>
      <c r="F11" s="437" t="s">
        <v>1293</v>
      </c>
      <c r="G11" s="437" t="s">
        <v>1191</v>
      </c>
      <c r="H11" s="437" t="s">
        <v>1191</v>
      </c>
      <c r="I11" s="437"/>
      <c r="J11" s="436" t="s">
        <v>761</v>
      </c>
      <c r="K11" s="440">
        <v>40286</v>
      </c>
    </row>
    <row r="12" spans="1:11" ht="114.75">
      <c r="A12" s="727" t="s">
        <v>955</v>
      </c>
      <c r="B12" s="439">
        <f>B11 + 0.001</f>
        <v>16.006000000000004</v>
      </c>
      <c r="C12" s="436" t="s">
        <v>1192</v>
      </c>
      <c r="D12" s="437" t="s">
        <v>1193</v>
      </c>
      <c r="E12" s="437" t="s">
        <v>1194</v>
      </c>
      <c r="F12" s="437" t="s">
        <v>1195</v>
      </c>
      <c r="G12" s="437" t="s">
        <v>1196</v>
      </c>
      <c r="H12" s="437" t="s">
        <v>1196</v>
      </c>
      <c r="I12" s="437"/>
      <c r="J12" s="436" t="s">
        <v>761</v>
      </c>
      <c r="K12" s="440">
        <v>40286</v>
      </c>
    </row>
    <row r="13" spans="1:11" ht="114.75">
      <c r="A13" s="901" t="s">
        <v>1313</v>
      </c>
      <c r="B13" s="451">
        <f t="shared" ref="B13:B24" si="0">B12 + 0.001</f>
        <v>16.007000000000005</v>
      </c>
      <c r="C13" s="436" t="s">
        <v>1197</v>
      </c>
      <c r="D13" s="437" t="s">
        <v>1193</v>
      </c>
      <c r="E13" s="437" t="s">
        <v>1194</v>
      </c>
      <c r="F13" s="437" t="s">
        <v>1195</v>
      </c>
      <c r="G13" s="437" t="s">
        <v>1196</v>
      </c>
      <c r="H13" s="437" t="s">
        <v>1196</v>
      </c>
      <c r="I13" s="437" t="s">
        <v>1316</v>
      </c>
      <c r="J13" s="436" t="s">
        <v>1314</v>
      </c>
      <c r="K13" s="440">
        <v>40292</v>
      </c>
    </row>
    <row r="14" spans="1:11" ht="114.75">
      <c r="A14" s="727" t="s">
        <v>955</v>
      </c>
      <c r="B14" s="439">
        <f t="shared" si="0"/>
        <v>16.008000000000006</v>
      </c>
      <c r="C14" s="436" t="s">
        <v>1198</v>
      </c>
      <c r="D14" s="437" t="s">
        <v>1193</v>
      </c>
      <c r="E14" s="437" t="s">
        <v>1194</v>
      </c>
      <c r="F14" s="437" t="s">
        <v>1195</v>
      </c>
      <c r="G14" s="437" t="s">
        <v>1196</v>
      </c>
      <c r="H14" s="437" t="s">
        <v>1196</v>
      </c>
      <c r="I14" s="437"/>
      <c r="J14" s="436" t="s">
        <v>761</v>
      </c>
      <c r="K14" s="440">
        <v>40286</v>
      </c>
    </row>
    <row r="15" spans="1:11" ht="127.5">
      <c r="A15" s="727" t="s">
        <v>955</v>
      </c>
      <c r="B15" s="439">
        <f t="shared" si="0"/>
        <v>16.009000000000007</v>
      </c>
      <c r="C15" s="436" t="s">
        <v>1199</v>
      </c>
      <c r="D15" s="437" t="s">
        <v>500</v>
      </c>
      <c r="E15" s="437" t="s">
        <v>501</v>
      </c>
      <c r="F15" s="450" t="s">
        <v>502</v>
      </c>
      <c r="G15" s="437" t="s">
        <v>503</v>
      </c>
      <c r="H15" s="437" t="s">
        <v>503</v>
      </c>
      <c r="I15" s="437"/>
      <c r="J15" s="436" t="s">
        <v>761</v>
      </c>
      <c r="K15" s="440">
        <v>40286</v>
      </c>
    </row>
    <row r="16" spans="1:11" ht="127.5">
      <c r="A16" s="727" t="s">
        <v>955</v>
      </c>
      <c r="B16" s="451">
        <f t="shared" si="0"/>
        <v>16.010000000000009</v>
      </c>
      <c r="C16" s="436" t="s">
        <v>1200</v>
      </c>
      <c r="D16" s="437" t="s">
        <v>500</v>
      </c>
      <c r="E16" s="437" t="s">
        <v>501</v>
      </c>
      <c r="F16" s="450" t="s">
        <v>502</v>
      </c>
      <c r="G16" s="437" t="s">
        <v>503</v>
      </c>
      <c r="H16" s="437" t="s">
        <v>503</v>
      </c>
      <c r="I16" s="437"/>
      <c r="J16" s="436" t="s">
        <v>761</v>
      </c>
      <c r="K16" s="440">
        <v>40286</v>
      </c>
    </row>
    <row r="17" spans="1:11" ht="127.5">
      <c r="A17" s="727" t="s">
        <v>955</v>
      </c>
      <c r="B17" s="439">
        <f t="shared" si="0"/>
        <v>16.01100000000001</v>
      </c>
      <c r="C17" s="436" t="s">
        <v>1201</v>
      </c>
      <c r="D17" s="437" t="s">
        <v>500</v>
      </c>
      <c r="E17" s="437" t="s">
        <v>501</v>
      </c>
      <c r="F17" s="450" t="s">
        <v>502</v>
      </c>
      <c r="G17" s="437" t="s">
        <v>503</v>
      </c>
      <c r="H17" s="437" t="s">
        <v>503</v>
      </c>
      <c r="I17" s="437"/>
      <c r="J17" s="436" t="s">
        <v>761</v>
      </c>
      <c r="K17" s="440">
        <v>40286</v>
      </c>
    </row>
    <row r="18" spans="1:11" ht="114.75">
      <c r="A18" s="727" t="s">
        <v>955</v>
      </c>
      <c r="B18" s="439">
        <f t="shared" si="0"/>
        <v>16.012000000000011</v>
      </c>
      <c r="C18" s="436" t="s">
        <v>1202</v>
      </c>
      <c r="D18" s="437" t="s">
        <v>1203</v>
      </c>
      <c r="E18" s="437" t="s">
        <v>1204</v>
      </c>
      <c r="F18" s="437" t="s">
        <v>1205</v>
      </c>
      <c r="G18" s="437" t="s">
        <v>1206</v>
      </c>
      <c r="H18" s="437" t="s">
        <v>1206</v>
      </c>
      <c r="I18" s="437"/>
      <c r="J18" s="436" t="s">
        <v>761</v>
      </c>
      <c r="K18" s="440">
        <v>40286</v>
      </c>
    </row>
    <row r="19" spans="1:11" ht="114.75">
      <c r="A19" s="901" t="s">
        <v>1313</v>
      </c>
      <c r="B19" s="451">
        <f t="shared" si="0"/>
        <v>16.013000000000012</v>
      </c>
      <c r="C19" s="436" t="s">
        <v>1207</v>
      </c>
      <c r="D19" s="437" t="s">
        <v>1203</v>
      </c>
      <c r="E19" s="437" t="s">
        <v>1204</v>
      </c>
      <c r="F19" s="437" t="s">
        <v>1205</v>
      </c>
      <c r="G19" s="437" t="s">
        <v>1206</v>
      </c>
      <c r="H19" s="437" t="s">
        <v>1206</v>
      </c>
      <c r="I19" s="437" t="s">
        <v>1316</v>
      </c>
      <c r="J19" s="436" t="s">
        <v>1314</v>
      </c>
      <c r="K19" s="440">
        <v>40292</v>
      </c>
    </row>
    <row r="20" spans="1:11" ht="114.75">
      <c r="A20" s="901" t="s">
        <v>1313</v>
      </c>
      <c r="B20" s="439">
        <f t="shared" si="0"/>
        <v>16.014000000000014</v>
      </c>
      <c r="C20" s="436" t="s">
        <v>1207</v>
      </c>
      <c r="D20" s="437" t="s">
        <v>1203</v>
      </c>
      <c r="E20" s="437" t="s">
        <v>1204</v>
      </c>
      <c r="F20" s="437" t="s">
        <v>1205</v>
      </c>
      <c r="G20" s="437" t="s">
        <v>1206</v>
      </c>
      <c r="H20" s="437" t="s">
        <v>1206</v>
      </c>
      <c r="I20" s="437" t="s">
        <v>1316</v>
      </c>
      <c r="J20" s="436" t="s">
        <v>1314</v>
      </c>
      <c r="K20" s="440">
        <v>40292</v>
      </c>
    </row>
    <row r="21" spans="1:11" ht="63.75">
      <c r="A21" s="727" t="s">
        <v>955</v>
      </c>
      <c r="B21" s="439">
        <f t="shared" si="0"/>
        <v>16.015000000000015</v>
      </c>
      <c r="C21" s="436" t="s">
        <v>1208</v>
      </c>
      <c r="D21" s="437" t="s">
        <v>1209</v>
      </c>
      <c r="E21" s="437" t="s">
        <v>1210</v>
      </c>
      <c r="F21" s="437" t="s">
        <v>1039</v>
      </c>
      <c r="G21" s="437" t="s">
        <v>1211</v>
      </c>
      <c r="H21" s="437" t="s">
        <v>1211</v>
      </c>
      <c r="I21" s="437"/>
      <c r="J21" s="436" t="s">
        <v>761</v>
      </c>
      <c r="K21" s="440">
        <v>40286</v>
      </c>
    </row>
    <row r="22" spans="1:11" ht="102">
      <c r="A22" s="727" t="s">
        <v>955</v>
      </c>
      <c r="B22" s="451">
        <f t="shared" si="0"/>
        <v>16.016000000000016</v>
      </c>
      <c r="C22" s="436" t="s">
        <v>1212</v>
      </c>
      <c r="D22" s="437" t="s">
        <v>1213</v>
      </c>
      <c r="E22" s="437" t="s">
        <v>1214</v>
      </c>
      <c r="F22" s="437" t="s">
        <v>1039</v>
      </c>
      <c r="G22" s="437" t="s">
        <v>1215</v>
      </c>
      <c r="H22" s="437" t="s">
        <v>1215</v>
      </c>
      <c r="I22" s="437"/>
      <c r="J22" s="436" t="s">
        <v>761</v>
      </c>
      <c r="K22" s="440">
        <v>40286</v>
      </c>
    </row>
    <row r="23" spans="1:11" ht="51">
      <c r="A23" s="727" t="s">
        <v>955</v>
      </c>
      <c r="B23" s="439">
        <f t="shared" si="0"/>
        <v>16.017000000000017</v>
      </c>
      <c r="C23" s="436" t="s">
        <v>1216</v>
      </c>
      <c r="D23" s="437" t="s">
        <v>1217</v>
      </c>
      <c r="E23" s="437" t="s">
        <v>1218</v>
      </c>
      <c r="F23" s="437" t="s">
        <v>1039</v>
      </c>
      <c r="G23" s="437" t="s">
        <v>1219</v>
      </c>
      <c r="H23" s="437" t="s">
        <v>1219</v>
      </c>
      <c r="I23" s="437"/>
      <c r="J23" s="436" t="s">
        <v>761</v>
      </c>
      <c r="K23" s="440">
        <v>40286</v>
      </c>
    </row>
    <row r="24" spans="1:11" ht="128.25" thickBot="1">
      <c r="A24" s="728" t="s">
        <v>955</v>
      </c>
      <c r="B24" s="439">
        <f t="shared" si="0"/>
        <v>16.018000000000018</v>
      </c>
      <c r="C24" s="448" t="s">
        <v>1220</v>
      </c>
      <c r="D24" s="449" t="s">
        <v>1221</v>
      </c>
      <c r="E24" s="449" t="s">
        <v>1222</v>
      </c>
      <c r="F24" s="449" t="s">
        <v>1039</v>
      </c>
      <c r="G24" s="449" t="s">
        <v>1223</v>
      </c>
      <c r="H24" s="449" t="s">
        <v>1223</v>
      </c>
      <c r="I24" s="449"/>
      <c r="J24" s="436" t="s">
        <v>761</v>
      </c>
      <c r="K24" s="440">
        <v>40286</v>
      </c>
    </row>
    <row r="25" spans="1:11">
      <c r="A25" s="902" t="s">
        <v>1313</v>
      </c>
      <c r="B25" s="446" t="s">
        <v>1014</v>
      </c>
      <c r="C25" s="446"/>
      <c r="D25" s="432">
        <f>+F25/B26</f>
        <v>0.83333333333333337</v>
      </c>
      <c r="E25" s="433" t="s">
        <v>1015</v>
      </c>
      <c r="F25" s="441">
        <f>COUNTIF(A7:A24,"=P")</f>
        <v>15</v>
      </c>
      <c r="G25" s="433" t="s">
        <v>1016</v>
      </c>
      <c r="H25" s="444"/>
      <c r="I25" s="865" t="s">
        <v>1017</v>
      </c>
      <c r="J25" s="865"/>
      <c r="K25" s="442">
        <f>MAX($K$7:$K$24)</f>
        <v>40292</v>
      </c>
    </row>
    <row r="26" spans="1:11" ht="15.75" thickBot="1">
      <c r="A26" s="443"/>
      <c r="B26" s="447">
        <f>COUNT(B7:B24)</f>
        <v>18</v>
      </c>
      <c r="C26" s="426" t="s">
        <v>1018</v>
      </c>
      <c r="D26" s="443"/>
      <c r="E26" s="443"/>
      <c r="F26" s="435">
        <f>COUNTIF(A7:A24,"=F")</f>
        <v>3</v>
      </c>
      <c r="G26" s="434" t="s">
        <v>1019</v>
      </c>
      <c r="H26" s="443"/>
      <c r="I26" s="443"/>
      <c r="J26" s="438"/>
      <c r="K26" s="443"/>
    </row>
    <row r="27" spans="1:11">
      <c r="A27" s="423"/>
      <c r="B27" s="424"/>
      <c r="C27" s="424"/>
      <c r="D27" s="423"/>
      <c r="E27" s="423"/>
      <c r="F27" s="423"/>
      <c r="G27" s="423"/>
      <c r="H27" s="423"/>
      <c r="I27" s="423"/>
      <c r="J27" s="423"/>
      <c r="K27" s="423"/>
    </row>
    <row r="28" spans="1:11">
      <c r="A28" s="423"/>
      <c r="B28" s="54" t="s">
        <v>1020</v>
      </c>
      <c r="C28" s="424"/>
      <c r="D28" s="423"/>
      <c r="E28" s="423"/>
      <c r="F28" s="423"/>
      <c r="G28" s="423"/>
      <c r="H28" s="423"/>
      <c r="I28" s="423"/>
      <c r="J28" s="423"/>
      <c r="K28" s="423"/>
    </row>
  </sheetData>
  <mergeCells count="4">
    <mergeCell ref="B2:K2"/>
    <mergeCell ref="A3:K4"/>
    <mergeCell ref="B5:C5"/>
    <mergeCell ref="I25:J25"/>
  </mergeCells>
  <phoneticPr fontId="10" type="noConversion"/>
  <hyperlinks>
    <hyperlink ref="B28" location="Directory!A1" display="Directory"/>
  </hyperlinks>
  <pageMargins left="0.7" right="0.7" top="0.75" bottom="0.75" header="0.3" footer="0.3"/>
  <pageSetup scale="97" orientation="landscape" r:id="rId1"/>
</worksheet>
</file>

<file path=xl/worksheets/sheet18.xml><?xml version="1.0" encoding="utf-8"?>
<worksheet xmlns="http://schemas.openxmlformats.org/spreadsheetml/2006/main" xmlns:r="http://schemas.openxmlformats.org/officeDocument/2006/relationships">
  <dimension ref="A1:K285"/>
  <sheetViews>
    <sheetView topLeftCell="A142" zoomScaleNormal="100" workbookViewId="0">
      <selection activeCell="H9" sqref="H9:H281"/>
    </sheetView>
  </sheetViews>
  <sheetFormatPr defaultRowHeight="15"/>
  <cols>
    <col min="3" max="3" width="10.85546875" customWidth="1"/>
    <col min="4" max="4" width="17.7109375" customWidth="1"/>
    <col min="5" max="5" width="17.5703125" customWidth="1"/>
    <col min="6" max="6" width="10.5703125" customWidth="1"/>
    <col min="7" max="7" width="19.7109375" customWidth="1"/>
    <col min="8" max="8" width="19.140625" customWidth="1"/>
    <col min="9" max="9" width="10.42578125" customWidth="1"/>
  </cols>
  <sheetData>
    <row r="1" spans="1:11">
      <c r="A1" s="458" t="s">
        <v>215</v>
      </c>
      <c r="B1" s="459"/>
      <c r="C1" s="459"/>
      <c r="D1" s="459"/>
      <c r="E1" s="459"/>
      <c r="F1" s="459"/>
      <c r="G1" s="459"/>
      <c r="H1" s="459"/>
      <c r="I1" s="459"/>
      <c r="J1" s="459"/>
      <c r="K1" s="459"/>
    </row>
    <row r="2" spans="1:11">
      <c r="A2" s="454" t="s">
        <v>1246</v>
      </c>
      <c r="B2" s="866" t="s">
        <v>1229</v>
      </c>
      <c r="C2" s="866"/>
      <c r="D2" s="866"/>
      <c r="E2" s="866"/>
      <c r="F2" s="866"/>
      <c r="G2" s="866"/>
      <c r="H2" s="866"/>
      <c r="I2" s="866"/>
      <c r="J2" s="866"/>
      <c r="K2" s="866"/>
    </row>
    <row r="3" spans="1:11">
      <c r="A3" s="867" t="s">
        <v>1230</v>
      </c>
      <c r="B3" s="867"/>
      <c r="C3" s="867"/>
      <c r="D3" s="867"/>
      <c r="E3" s="867"/>
      <c r="F3" s="867"/>
      <c r="G3" s="867"/>
      <c r="H3" s="867"/>
      <c r="I3" s="867"/>
      <c r="J3" s="867"/>
      <c r="K3" s="867"/>
    </row>
    <row r="4" spans="1:11" ht="15.75" thickBot="1">
      <c r="A4" s="867"/>
      <c r="B4" s="867"/>
      <c r="C4" s="867"/>
      <c r="D4" s="867"/>
      <c r="E4" s="867"/>
      <c r="F4" s="867"/>
      <c r="G4" s="867"/>
      <c r="H4" s="867"/>
      <c r="I4" s="867"/>
      <c r="J4" s="867"/>
      <c r="K4" s="867"/>
    </row>
    <row r="5" spans="1:11" ht="15.75" thickBot="1">
      <c r="A5" s="461"/>
      <c r="B5" s="868" t="s">
        <v>987</v>
      </c>
      <c r="C5" s="869"/>
      <c r="D5" s="462"/>
      <c r="E5" s="462"/>
      <c r="F5" s="462"/>
      <c r="G5" s="462"/>
      <c r="H5" s="462"/>
      <c r="I5" s="462"/>
      <c r="J5" s="462"/>
      <c r="K5" s="452"/>
    </row>
    <row r="6" spans="1:11" ht="38.25">
      <c r="A6" s="475" t="s">
        <v>948</v>
      </c>
      <c r="B6" s="460" t="s">
        <v>988</v>
      </c>
      <c r="C6" s="460" t="s">
        <v>989</v>
      </c>
      <c r="D6" s="460" t="s">
        <v>990</v>
      </c>
      <c r="E6" s="460" t="s">
        <v>991</v>
      </c>
      <c r="F6" s="460" t="s">
        <v>992</v>
      </c>
      <c r="G6" s="460" t="s">
        <v>993</v>
      </c>
      <c r="H6" s="460" t="s">
        <v>994</v>
      </c>
      <c r="I6" s="460" t="s">
        <v>995</v>
      </c>
      <c r="J6" s="460" t="s">
        <v>996</v>
      </c>
      <c r="K6" s="460" t="s">
        <v>997</v>
      </c>
    </row>
    <row r="7" spans="1:11" ht="25.5">
      <c r="A7" s="730" t="s">
        <v>955</v>
      </c>
      <c r="B7" s="470">
        <v>17.001000000000001</v>
      </c>
      <c r="C7" s="467" t="s">
        <v>958</v>
      </c>
      <c r="D7" s="468"/>
      <c r="E7" s="468"/>
      <c r="F7" s="468"/>
      <c r="G7" s="468"/>
      <c r="H7" s="468"/>
      <c r="I7" s="468"/>
      <c r="J7" s="173" t="s">
        <v>761</v>
      </c>
      <c r="K7" s="157">
        <v>40286</v>
      </c>
    </row>
    <row r="8" spans="1:11" ht="25.5">
      <c r="A8" s="730" t="s">
        <v>955</v>
      </c>
      <c r="B8" s="470">
        <f>B7 + 0.001</f>
        <v>17.002000000000002</v>
      </c>
      <c r="C8" s="467" t="s">
        <v>959</v>
      </c>
      <c r="D8" s="468"/>
      <c r="E8" s="468"/>
      <c r="F8" s="468"/>
      <c r="G8" s="468"/>
      <c r="H8" s="468"/>
      <c r="I8" s="468"/>
      <c r="J8" s="173" t="s">
        <v>761</v>
      </c>
      <c r="K8" s="157">
        <v>40286</v>
      </c>
    </row>
    <row r="9" spans="1:11" ht="76.5">
      <c r="A9" s="730" t="s">
        <v>955</v>
      </c>
      <c r="B9" s="470">
        <f>B8 + 0.001</f>
        <v>17.003000000000004</v>
      </c>
      <c r="C9" s="467" t="s">
        <v>1225</v>
      </c>
      <c r="D9" s="467" t="s">
        <v>1226</v>
      </c>
      <c r="E9" s="467" t="s">
        <v>1227</v>
      </c>
      <c r="F9" s="467" t="s">
        <v>1287</v>
      </c>
      <c r="G9" s="467" t="s">
        <v>1228</v>
      </c>
      <c r="H9" s="467" t="s">
        <v>1228</v>
      </c>
      <c r="I9" s="468"/>
      <c r="J9" s="173" t="s">
        <v>761</v>
      </c>
      <c r="K9" s="157">
        <v>40286</v>
      </c>
    </row>
    <row r="10" spans="1:11" ht="102">
      <c r="A10" s="730" t="s">
        <v>955</v>
      </c>
      <c r="B10" s="470">
        <f>B9 + 0.001</f>
        <v>17.004000000000005</v>
      </c>
      <c r="C10" s="467" t="s">
        <v>221</v>
      </c>
      <c r="D10" s="468" t="s">
        <v>222</v>
      </c>
      <c r="E10" s="468" t="s">
        <v>223</v>
      </c>
      <c r="F10" s="479" t="s">
        <v>224</v>
      </c>
      <c r="G10" s="468" t="s">
        <v>225</v>
      </c>
      <c r="H10" s="468" t="s">
        <v>225</v>
      </c>
      <c r="I10" s="468"/>
      <c r="J10" s="173" t="s">
        <v>761</v>
      </c>
      <c r="K10" s="157">
        <v>40286</v>
      </c>
    </row>
    <row r="11" spans="1:11" ht="102">
      <c r="A11" s="730" t="s">
        <v>955</v>
      </c>
      <c r="B11" s="470">
        <f>B10 + 0.001</f>
        <v>17.005000000000006</v>
      </c>
      <c r="C11" s="467" t="s">
        <v>226</v>
      </c>
      <c r="D11" s="468" t="s">
        <v>227</v>
      </c>
      <c r="E11" s="468" t="s">
        <v>228</v>
      </c>
      <c r="F11" s="468" t="s">
        <v>224</v>
      </c>
      <c r="G11" s="468" t="s">
        <v>225</v>
      </c>
      <c r="H11" s="468" t="s">
        <v>225</v>
      </c>
      <c r="I11" s="468"/>
      <c r="J11" s="173" t="s">
        <v>761</v>
      </c>
      <c r="K11" s="157">
        <v>40286</v>
      </c>
    </row>
    <row r="12" spans="1:11" ht="102">
      <c r="A12" s="730" t="s">
        <v>955</v>
      </c>
      <c r="B12" s="470">
        <f t="shared" ref="B12:B75" si="0">B11 + 0.001</f>
        <v>17.006000000000007</v>
      </c>
      <c r="C12" s="467" t="s">
        <v>229</v>
      </c>
      <c r="D12" s="468" t="s">
        <v>230</v>
      </c>
      <c r="E12" s="468" t="s">
        <v>231</v>
      </c>
      <c r="F12" s="468" t="s">
        <v>224</v>
      </c>
      <c r="G12" s="468" t="s">
        <v>225</v>
      </c>
      <c r="H12" s="468" t="s">
        <v>225</v>
      </c>
      <c r="I12" s="468"/>
      <c r="J12" s="173" t="s">
        <v>761</v>
      </c>
      <c r="K12" s="157">
        <v>40286</v>
      </c>
    </row>
    <row r="13" spans="1:11" ht="102">
      <c r="A13" s="730" t="s">
        <v>955</v>
      </c>
      <c r="B13" s="470">
        <f t="shared" si="0"/>
        <v>17.007000000000009</v>
      </c>
      <c r="C13" s="467" t="s">
        <v>232</v>
      </c>
      <c r="D13" s="468" t="s">
        <v>233</v>
      </c>
      <c r="E13" s="468" t="s">
        <v>234</v>
      </c>
      <c r="F13" s="468" t="s">
        <v>224</v>
      </c>
      <c r="G13" s="468" t="s">
        <v>225</v>
      </c>
      <c r="H13" s="468" t="s">
        <v>225</v>
      </c>
      <c r="I13" s="468"/>
      <c r="J13" s="173" t="s">
        <v>761</v>
      </c>
      <c r="K13" s="157">
        <v>40286</v>
      </c>
    </row>
    <row r="14" spans="1:11" ht="102">
      <c r="A14" s="730" t="s">
        <v>955</v>
      </c>
      <c r="B14" s="470">
        <f t="shared" si="0"/>
        <v>17.00800000000001</v>
      </c>
      <c r="C14" s="467" t="s">
        <v>235</v>
      </c>
      <c r="D14" s="468" t="s">
        <v>236</v>
      </c>
      <c r="E14" s="468" t="s">
        <v>237</v>
      </c>
      <c r="F14" s="468" t="s">
        <v>224</v>
      </c>
      <c r="G14" s="468" t="s">
        <v>225</v>
      </c>
      <c r="H14" s="468" t="s">
        <v>225</v>
      </c>
      <c r="I14" s="468"/>
      <c r="J14" s="173" t="s">
        <v>761</v>
      </c>
      <c r="K14" s="157">
        <v>40286</v>
      </c>
    </row>
    <row r="15" spans="1:11" ht="102">
      <c r="A15" s="730" t="s">
        <v>955</v>
      </c>
      <c r="B15" s="470">
        <f t="shared" si="0"/>
        <v>17.009000000000011</v>
      </c>
      <c r="C15" s="467" t="s">
        <v>238</v>
      </c>
      <c r="D15" s="468" t="s">
        <v>236</v>
      </c>
      <c r="E15" s="468" t="s">
        <v>237</v>
      </c>
      <c r="F15" s="468" t="s">
        <v>224</v>
      </c>
      <c r="G15" s="468" t="s">
        <v>225</v>
      </c>
      <c r="H15" s="468" t="s">
        <v>225</v>
      </c>
      <c r="I15" s="468"/>
      <c r="J15" s="173" t="s">
        <v>761</v>
      </c>
      <c r="K15" s="157">
        <v>40286</v>
      </c>
    </row>
    <row r="16" spans="1:11" ht="102">
      <c r="A16" s="730" t="s">
        <v>955</v>
      </c>
      <c r="B16" s="470">
        <f t="shared" si="0"/>
        <v>17.010000000000012</v>
      </c>
      <c r="C16" s="467" t="s">
        <v>239</v>
      </c>
      <c r="D16" s="468" t="s">
        <v>236</v>
      </c>
      <c r="E16" s="468" t="s">
        <v>237</v>
      </c>
      <c r="F16" s="468" t="s">
        <v>224</v>
      </c>
      <c r="G16" s="468" t="s">
        <v>225</v>
      </c>
      <c r="H16" s="468" t="s">
        <v>225</v>
      </c>
      <c r="I16" s="468"/>
      <c r="J16" s="173" t="s">
        <v>761</v>
      </c>
      <c r="K16" s="157">
        <v>40286</v>
      </c>
    </row>
    <row r="17" spans="1:11" ht="102">
      <c r="A17" s="730" t="s">
        <v>955</v>
      </c>
      <c r="B17" s="470">
        <f t="shared" si="0"/>
        <v>17.011000000000013</v>
      </c>
      <c r="C17" s="467" t="s">
        <v>240</v>
      </c>
      <c r="D17" s="468" t="s">
        <v>236</v>
      </c>
      <c r="E17" s="468" t="s">
        <v>237</v>
      </c>
      <c r="F17" s="468" t="s">
        <v>224</v>
      </c>
      <c r="G17" s="468" t="s">
        <v>225</v>
      </c>
      <c r="H17" s="468" t="s">
        <v>225</v>
      </c>
      <c r="I17" s="468"/>
      <c r="J17" s="173" t="s">
        <v>761</v>
      </c>
      <c r="K17" s="157">
        <v>40286</v>
      </c>
    </row>
    <row r="18" spans="1:11" ht="102">
      <c r="A18" s="730" t="s">
        <v>955</v>
      </c>
      <c r="B18" s="470">
        <f t="shared" si="0"/>
        <v>17.012000000000015</v>
      </c>
      <c r="C18" s="467" t="s">
        <v>241</v>
      </c>
      <c r="D18" s="468" t="s">
        <v>236</v>
      </c>
      <c r="E18" s="468" t="s">
        <v>237</v>
      </c>
      <c r="F18" s="468" t="s">
        <v>224</v>
      </c>
      <c r="G18" s="468" t="s">
        <v>225</v>
      </c>
      <c r="H18" s="468" t="s">
        <v>225</v>
      </c>
      <c r="I18" s="468"/>
      <c r="J18" s="173" t="s">
        <v>761</v>
      </c>
      <c r="K18" s="157">
        <v>40286</v>
      </c>
    </row>
    <row r="19" spans="1:11" ht="102">
      <c r="A19" s="730" t="s">
        <v>955</v>
      </c>
      <c r="B19" s="470">
        <f t="shared" si="0"/>
        <v>17.013000000000016</v>
      </c>
      <c r="C19" s="467" t="s">
        <v>242</v>
      </c>
      <c r="D19" s="468" t="s">
        <v>243</v>
      </c>
      <c r="E19" s="468" t="s">
        <v>244</v>
      </c>
      <c r="F19" s="468" t="s">
        <v>245</v>
      </c>
      <c r="G19" s="468" t="s">
        <v>246</v>
      </c>
      <c r="H19" s="468" t="s">
        <v>246</v>
      </c>
      <c r="I19" s="468"/>
      <c r="J19" s="173" t="s">
        <v>761</v>
      </c>
      <c r="K19" s="157">
        <v>40286</v>
      </c>
    </row>
    <row r="20" spans="1:11" ht="102">
      <c r="A20" s="730" t="s">
        <v>955</v>
      </c>
      <c r="B20" s="470">
        <f t="shared" si="0"/>
        <v>17.014000000000017</v>
      </c>
      <c r="C20" s="467" t="s">
        <v>247</v>
      </c>
      <c r="D20" s="468" t="s">
        <v>243</v>
      </c>
      <c r="E20" s="468" t="s">
        <v>244</v>
      </c>
      <c r="F20" s="468" t="s">
        <v>245</v>
      </c>
      <c r="G20" s="468" t="s">
        <v>246</v>
      </c>
      <c r="H20" s="468" t="s">
        <v>246</v>
      </c>
      <c r="I20" s="468"/>
      <c r="J20" s="173" t="s">
        <v>761</v>
      </c>
      <c r="K20" s="157">
        <v>40286</v>
      </c>
    </row>
    <row r="21" spans="1:11" ht="102">
      <c r="A21" s="730" t="s">
        <v>955</v>
      </c>
      <c r="B21" s="470">
        <f t="shared" si="0"/>
        <v>17.015000000000018</v>
      </c>
      <c r="C21" s="467" t="s">
        <v>248</v>
      </c>
      <c r="D21" s="468" t="s">
        <v>243</v>
      </c>
      <c r="E21" s="468" t="s">
        <v>244</v>
      </c>
      <c r="F21" s="468" t="s">
        <v>245</v>
      </c>
      <c r="G21" s="468" t="s">
        <v>246</v>
      </c>
      <c r="H21" s="468" t="s">
        <v>246</v>
      </c>
      <c r="I21" s="468"/>
      <c r="J21" s="173" t="s">
        <v>761</v>
      </c>
      <c r="K21" s="157">
        <v>40286</v>
      </c>
    </row>
    <row r="22" spans="1:11" ht="102">
      <c r="A22" s="730" t="s">
        <v>955</v>
      </c>
      <c r="B22" s="470">
        <f t="shared" si="0"/>
        <v>17.01600000000002</v>
      </c>
      <c r="C22" s="467" t="s">
        <v>249</v>
      </c>
      <c r="D22" s="468" t="s">
        <v>243</v>
      </c>
      <c r="E22" s="468" t="s">
        <v>244</v>
      </c>
      <c r="F22" s="468" t="s">
        <v>245</v>
      </c>
      <c r="G22" s="468" t="s">
        <v>246</v>
      </c>
      <c r="H22" s="468" t="s">
        <v>246</v>
      </c>
      <c r="I22" s="468"/>
      <c r="J22" s="173" t="s">
        <v>761</v>
      </c>
      <c r="K22" s="157">
        <v>40286</v>
      </c>
    </row>
    <row r="23" spans="1:11" ht="102">
      <c r="A23" s="730" t="s">
        <v>955</v>
      </c>
      <c r="B23" s="470">
        <f t="shared" si="0"/>
        <v>17.017000000000021</v>
      </c>
      <c r="C23" s="467" t="s">
        <v>250</v>
      </c>
      <c r="D23" s="468" t="s">
        <v>243</v>
      </c>
      <c r="E23" s="468" t="s">
        <v>244</v>
      </c>
      <c r="F23" s="468" t="s">
        <v>245</v>
      </c>
      <c r="G23" s="468" t="s">
        <v>246</v>
      </c>
      <c r="H23" s="468" t="s">
        <v>246</v>
      </c>
      <c r="I23" s="468"/>
      <c r="J23" s="173" t="s">
        <v>761</v>
      </c>
      <c r="K23" s="157">
        <v>40286</v>
      </c>
    </row>
    <row r="24" spans="1:11" ht="76.5">
      <c r="A24" s="730" t="s">
        <v>955</v>
      </c>
      <c r="B24" s="470">
        <f t="shared" si="0"/>
        <v>17.018000000000022</v>
      </c>
      <c r="C24" s="467" t="s">
        <v>251</v>
      </c>
      <c r="D24" s="468" t="s">
        <v>252</v>
      </c>
      <c r="E24" s="468" t="s">
        <v>253</v>
      </c>
      <c r="F24" s="468" t="s">
        <v>254</v>
      </c>
      <c r="G24" s="468" t="s">
        <v>255</v>
      </c>
      <c r="H24" s="468" t="s">
        <v>255</v>
      </c>
      <c r="I24" s="455"/>
      <c r="J24" s="173" t="s">
        <v>761</v>
      </c>
      <c r="K24" s="157">
        <v>40286</v>
      </c>
    </row>
    <row r="25" spans="1:11" ht="76.5">
      <c r="A25" s="730" t="s">
        <v>955</v>
      </c>
      <c r="B25" s="470">
        <f t="shared" si="0"/>
        <v>17.019000000000023</v>
      </c>
      <c r="C25" s="467" t="s">
        <v>256</v>
      </c>
      <c r="D25" s="468" t="s">
        <v>252</v>
      </c>
      <c r="E25" s="468" t="s">
        <v>257</v>
      </c>
      <c r="F25" s="468" t="s">
        <v>254</v>
      </c>
      <c r="G25" s="468" t="s">
        <v>255</v>
      </c>
      <c r="H25" s="468" t="s">
        <v>255</v>
      </c>
      <c r="I25" s="455"/>
      <c r="J25" s="173" t="s">
        <v>761</v>
      </c>
      <c r="K25" s="157">
        <v>40286</v>
      </c>
    </row>
    <row r="26" spans="1:11" ht="76.5">
      <c r="A26" s="730" t="s">
        <v>955</v>
      </c>
      <c r="B26" s="470">
        <f t="shared" si="0"/>
        <v>17.020000000000024</v>
      </c>
      <c r="C26" s="467" t="s">
        <v>258</v>
      </c>
      <c r="D26" s="468" t="s">
        <v>252</v>
      </c>
      <c r="E26" s="468" t="s">
        <v>259</v>
      </c>
      <c r="F26" s="468" t="s">
        <v>254</v>
      </c>
      <c r="G26" s="468" t="s">
        <v>255</v>
      </c>
      <c r="H26" s="468" t="s">
        <v>255</v>
      </c>
      <c r="I26" s="455"/>
      <c r="J26" s="173" t="s">
        <v>761</v>
      </c>
      <c r="K26" s="157">
        <v>40286</v>
      </c>
    </row>
    <row r="27" spans="1:11" ht="76.5">
      <c r="A27" s="730" t="s">
        <v>955</v>
      </c>
      <c r="B27" s="470">
        <f t="shared" si="0"/>
        <v>17.021000000000026</v>
      </c>
      <c r="C27" s="467" t="s">
        <v>260</v>
      </c>
      <c r="D27" s="468" t="s">
        <v>252</v>
      </c>
      <c r="E27" s="468" t="s">
        <v>261</v>
      </c>
      <c r="F27" s="468" t="s">
        <v>254</v>
      </c>
      <c r="G27" s="468" t="s">
        <v>255</v>
      </c>
      <c r="H27" s="468" t="s">
        <v>255</v>
      </c>
      <c r="I27" s="455"/>
      <c r="J27" s="173" t="s">
        <v>761</v>
      </c>
      <c r="K27" s="157">
        <v>40286</v>
      </c>
    </row>
    <row r="28" spans="1:11" ht="76.5">
      <c r="A28" s="730" t="s">
        <v>955</v>
      </c>
      <c r="B28" s="470">
        <f t="shared" si="0"/>
        <v>17.022000000000027</v>
      </c>
      <c r="C28" s="467" t="s">
        <v>262</v>
      </c>
      <c r="D28" s="468" t="s">
        <v>252</v>
      </c>
      <c r="E28" s="468" t="s">
        <v>263</v>
      </c>
      <c r="F28" s="468" t="s">
        <v>254</v>
      </c>
      <c r="G28" s="468" t="s">
        <v>255</v>
      </c>
      <c r="H28" s="468" t="s">
        <v>255</v>
      </c>
      <c r="I28" s="455"/>
      <c r="J28" s="173" t="s">
        <v>761</v>
      </c>
      <c r="K28" s="157">
        <v>40286</v>
      </c>
    </row>
    <row r="29" spans="1:11" ht="76.5">
      <c r="A29" s="730" t="s">
        <v>955</v>
      </c>
      <c r="B29" s="470">
        <f t="shared" si="0"/>
        <v>17.023000000000028</v>
      </c>
      <c r="C29" s="467" t="s">
        <v>264</v>
      </c>
      <c r="D29" s="468" t="s">
        <v>252</v>
      </c>
      <c r="E29" s="468" t="s">
        <v>265</v>
      </c>
      <c r="F29" s="468" t="s">
        <v>254</v>
      </c>
      <c r="G29" s="468" t="s">
        <v>255</v>
      </c>
      <c r="H29" s="468" t="s">
        <v>255</v>
      </c>
      <c r="I29" s="455"/>
      <c r="J29" s="173" t="s">
        <v>761</v>
      </c>
      <c r="K29" s="157">
        <v>40286</v>
      </c>
    </row>
    <row r="30" spans="1:11" ht="76.5">
      <c r="A30" s="730" t="s">
        <v>955</v>
      </c>
      <c r="B30" s="470">
        <f t="shared" si="0"/>
        <v>17.024000000000029</v>
      </c>
      <c r="C30" s="467" t="s">
        <v>266</v>
      </c>
      <c r="D30" s="468" t="s">
        <v>252</v>
      </c>
      <c r="E30" s="468" t="s">
        <v>267</v>
      </c>
      <c r="F30" s="468" t="s">
        <v>254</v>
      </c>
      <c r="G30" s="468" t="s">
        <v>255</v>
      </c>
      <c r="H30" s="468" t="s">
        <v>255</v>
      </c>
      <c r="I30" s="455"/>
      <c r="J30" s="173" t="s">
        <v>761</v>
      </c>
      <c r="K30" s="157">
        <v>40286</v>
      </c>
    </row>
    <row r="31" spans="1:11" ht="76.5">
      <c r="A31" s="730" t="s">
        <v>955</v>
      </c>
      <c r="B31" s="470">
        <f t="shared" si="0"/>
        <v>17.025000000000031</v>
      </c>
      <c r="C31" s="467" t="s">
        <v>268</v>
      </c>
      <c r="D31" s="468" t="s">
        <v>252</v>
      </c>
      <c r="E31" s="468" t="s">
        <v>269</v>
      </c>
      <c r="F31" s="468" t="s">
        <v>254</v>
      </c>
      <c r="G31" s="468" t="s">
        <v>255</v>
      </c>
      <c r="H31" s="468" t="s">
        <v>255</v>
      </c>
      <c r="I31" s="455"/>
      <c r="J31" s="173" t="s">
        <v>761</v>
      </c>
      <c r="K31" s="157">
        <v>40286</v>
      </c>
    </row>
    <row r="32" spans="1:11" ht="76.5">
      <c r="A32" s="730" t="s">
        <v>955</v>
      </c>
      <c r="B32" s="470">
        <f t="shared" si="0"/>
        <v>17.026000000000032</v>
      </c>
      <c r="C32" s="467" t="s">
        <v>270</v>
      </c>
      <c r="D32" s="468" t="s">
        <v>252</v>
      </c>
      <c r="E32" s="468" t="s">
        <v>271</v>
      </c>
      <c r="F32" s="468" t="s">
        <v>254</v>
      </c>
      <c r="G32" s="468" t="s">
        <v>255</v>
      </c>
      <c r="H32" s="468" t="s">
        <v>255</v>
      </c>
      <c r="I32" s="455"/>
      <c r="J32" s="173" t="s">
        <v>761</v>
      </c>
      <c r="K32" s="157">
        <v>40286</v>
      </c>
    </row>
    <row r="33" spans="1:11" ht="76.5">
      <c r="A33" s="730" t="s">
        <v>955</v>
      </c>
      <c r="B33" s="470">
        <f t="shared" si="0"/>
        <v>17.027000000000033</v>
      </c>
      <c r="C33" s="467" t="s">
        <v>272</v>
      </c>
      <c r="D33" s="468" t="s">
        <v>252</v>
      </c>
      <c r="E33" s="468" t="s">
        <v>273</v>
      </c>
      <c r="F33" s="468" t="s">
        <v>254</v>
      </c>
      <c r="G33" s="468" t="s">
        <v>255</v>
      </c>
      <c r="H33" s="468" t="s">
        <v>255</v>
      </c>
      <c r="I33" s="455"/>
      <c r="J33" s="173" t="s">
        <v>761</v>
      </c>
      <c r="K33" s="157">
        <v>40286</v>
      </c>
    </row>
    <row r="34" spans="1:11" ht="76.5">
      <c r="A34" s="730" t="s">
        <v>955</v>
      </c>
      <c r="B34" s="470">
        <f t="shared" si="0"/>
        <v>17.028000000000034</v>
      </c>
      <c r="C34" s="467" t="s">
        <v>274</v>
      </c>
      <c r="D34" s="468" t="s">
        <v>252</v>
      </c>
      <c r="E34" s="468" t="s">
        <v>275</v>
      </c>
      <c r="F34" s="468" t="s">
        <v>254</v>
      </c>
      <c r="G34" s="468" t="s">
        <v>255</v>
      </c>
      <c r="H34" s="468" t="s">
        <v>255</v>
      </c>
      <c r="I34" s="455"/>
      <c r="J34" s="173" t="s">
        <v>761</v>
      </c>
      <c r="K34" s="157">
        <v>40286</v>
      </c>
    </row>
    <row r="35" spans="1:11" ht="76.5">
      <c r="A35" s="730" t="s">
        <v>955</v>
      </c>
      <c r="B35" s="470">
        <f t="shared" si="0"/>
        <v>17.029000000000035</v>
      </c>
      <c r="C35" s="467" t="s">
        <v>276</v>
      </c>
      <c r="D35" s="468" t="s">
        <v>252</v>
      </c>
      <c r="E35" s="468" t="s">
        <v>277</v>
      </c>
      <c r="F35" s="468" t="s">
        <v>254</v>
      </c>
      <c r="G35" s="468" t="s">
        <v>255</v>
      </c>
      <c r="H35" s="468" t="s">
        <v>255</v>
      </c>
      <c r="I35" s="455"/>
      <c r="J35" s="173" t="s">
        <v>761</v>
      </c>
      <c r="K35" s="157">
        <v>40286</v>
      </c>
    </row>
    <row r="36" spans="1:11" ht="76.5">
      <c r="A36" s="730" t="s">
        <v>955</v>
      </c>
      <c r="B36" s="470">
        <f t="shared" si="0"/>
        <v>17.030000000000037</v>
      </c>
      <c r="C36" s="467" t="s">
        <v>278</v>
      </c>
      <c r="D36" s="468" t="s">
        <v>252</v>
      </c>
      <c r="E36" s="468" t="s">
        <v>279</v>
      </c>
      <c r="F36" s="468" t="s">
        <v>254</v>
      </c>
      <c r="G36" s="468" t="s">
        <v>255</v>
      </c>
      <c r="H36" s="468" t="s">
        <v>255</v>
      </c>
      <c r="I36" s="455"/>
      <c r="J36" s="173" t="s">
        <v>761</v>
      </c>
      <c r="K36" s="157">
        <v>40286</v>
      </c>
    </row>
    <row r="37" spans="1:11" ht="76.5">
      <c r="A37" s="730" t="s">
        <v>955</v>
      </c>
      <c r="B37" s="470">
        <f t="shared" si="0"/>
        <v>17.031000000000038</v>
      </c>
      <c r="C37" s="467" t="s">
        <v>280</v>
      </c>
      <c r="D37" s="468" t="s">
        <v>252</v>
      </c>
      <c r="E37" s="468" t="s">
        <v>281</v>
      </c>
      <c r="F37" s="468" t="s">
        <v>254</v>
      </c>
      <c r="G37" s="468" t="s">
        <v>255</v>
      </c>
      <c r="H37" s="468" t="s">
        <v>255</v>
      </c>
      <c r="I37" s="455"/>
      <c r="J37" s="173" t="s">
        <v>761</v>
      </c>
      <c r="K37" s="157">
        <v>40286</v>
      </c>
    </row>
    <row r="38" spans="1:11" ht="76.5">
      <c r="A38" s="730" t="s">
        <v>955</v>
      </c>
      <c r="B38" s="470">
        <f t="shared" si="0"/>
        <v>17.032000000000039</v>
      </c>
      <c r="C38" s="467" t="s">
        <v>282</v>
      </c>
      <c r="D38" s="468" t="s">
        <v>252</v>
      </c>
      <c r="E38" s="468" t="s">
        <v>283</v>
      </c>
      <c r="F38" s="468" t="s">
        <v>254</v>
      </c>
      <c r="G38" s="468" t="s">
        <v>255</v>
      </c>
      <c r="H38" s="468" t="s">
        <v>255</v>
      </c>
      <c r="I38" s="455"/>
      <c r="J38" s="173" t="s">
        <v>761</v>
      </c>
      <c r="K38" s="157">
        <v>40286</v>
      </c>
    </row>
    <row r="39" spans="1:11" ht="76.5">
      <c r="A39" s="730" t="s">
        <v>955</v>
      </c>
      <c r="B39" s="470">
        <f t="shared" si="0"/>
        <v>17.03300000000004</v>
      </c>
      <c r="C39" s="467" t="s">
        <v>284</v>
      </c>
      <c r="D39" s="468" t="s">
        <v>252</v>
      </c>
      <c r="E39" s="468" t="s">
        <v>285</v>
      </c>
      <c r="F39" s="468" t="s">
        <v>254</v>
      </c>
      <c r="G39" s="468" t="s">
        <v>255</v>
      </c>
      <c r="H39" s="468" t="s">
        <v>255</v>
      </c>
      <c r="I39" s="455"/>
      <c r="J39" s="173" t="s">
        <v>761</v>
      </c>
      <c r="K39" s="157">
        <v>40286</v>
      </c>
    </row>
    <row r="40" spans="1:11" ht="76.5">
      <c r="A40" s="730" t="s">
        <v>955</v>
      </c>
      <c r="B40" s="470">
        <f t="shared" si="0"/>
        <v>17.034000000000042</v>
      </c>
      <c r="C40" s="467" t="s">
        <v>286</v>
      </c>
      <c r="D40" s="468" t="s">
        <v>252</v>
      </c>
      <c r="E40" s="468" t="s">
        <v>287</v>
      </c>
      <c r="F40" s="468" t="s">
        <v>254</v>
      </c>
      <c r="G40" s="468" t="s">
        <v>255</v>
      </c>
      <c r="H40" s="468" t="s">
        <v>255</v>
      </c>
      <c r="I40" s="455"/>
      <c r="J40" s="173" t="s">
        <v>761</v>
      </c>
      <c r="K40" s="157">
        <v>40286</v>
      </c>
    </row>
    <row r="41" spans="1:11" ht="76.5">
      <c r="A41" s="730" t="s">
        <v>955</v>
      </c>
      <c r="B41" s="470">
        <f t="shared" si="0"/>
        <v>17.035000000000043</v>
      </c>
      <c r="C41" s="467" t="s">
        <v>288</v>
      </c>
      <c r="D41" s="468" t="s">
        <v>252</v>
      </c>
      <c r="E41" s="468" t="s">
        <v>289</v>
      </c>
      <c r="F41" s="468" t="s">
        <v>254</v>
      </c>
      <c r="G41" s="468" t="s">
        <v>255</v>
      </c>
      <c r="H41" s="468" t="s">
        <v>255</v>
      </c>
      <c r="I41" s="455"/>
      <c r="J41" s="173" t="s">
        <v>761</v>
      </c>
      <c r="K41" s="157">
        <v>40286</v>
      </c>
    </row>
    <row r="42" spans="1:11" ht="76.5">
      <c r="A42" s="730" t="s">
        <v>955</v>
      </c>
      <c r="B42" s="470">
        <f t="shared" si="0"/>
        <v>17.036000000000044</v>
      </c>
      <c r="C42" s="467" t="s">
        <v>290</v>
      </c>
      <c r="D42" s="468" t="s">
        <v>252</v>
      </c>
      <c r="E42" s="468" t="s">
        <v>291</v>
      </c>
      <c r="F42" s="468" t="s">
        <v>254</v>
      </c>
      <c r="G42" s="468" t="s">
        <v>255</v>
      </c>
      <c r="H42" s="468" t="s">
        <v>255</v>
      </c>
      <c r="I42" s="455"/>
      <c r="J42" s="173" t="s">
        <v>761</v>
      </c>
      <c r="K42" s="157">
        <v>40286</v>
      </c>
    </row>
    <row r="43" spans="1:11" ht="76.5">
      <c r="A43" s="730" t="s">
        <v>955</v>
      </c>
      <c r="B43" s="470">
        <f t="shared" si="0"/>
        <v>17.037000000000045</v>
      </c>
      <c r="C43" s="467" t="s">
        <v>292</v>
      </c>
      <c r="D43" s="468" t="s">
        <v>252</v>
      </c>
      <c r="E43" s="468" t="s">
        <v>293</v>
      </c>
      <c r="F43" s="468" t="s">
        <v>254</v>
      </c>
      <c r="G43" s="468" t="s">
        <v>255</v>
      </c>
      <c r="H43" s="468" t="s">
        <v>255</v>
      </c>
      <c r="I43" s="455"/>
      <c r="J43" s="173" t="s">
        <v>761</v>
      </c>
      <c r="K43" s="157">
        <v>40286</v>
      </c>
    </row>
    <row r="44" spans="1:11" ht="76.5">
      <c r="A44" s="730" t="s">
        <v>955</v>
      </c>
      <c r="B44" s="470">
        <f t="shared" si="0"/>
        <v>17.038000000000046</v>
      </c>
      <c r="C44" s="467" t="s">
        <v>294</v>
      </c>
      <c r="D44" s="468" t="s">
        <v>252</v>
      </c>
      <c r="E44" s="468" t="s">
        <v>295</v>
      </c>
      <c r="F44" s="468" t="s">
        <v>254</v>
      </c>
      <c r="G44" s="468" t="s">
        <v>255</v>
      </c>
      <c r="H44" s="468" t="s">
        <v>255</v>
      </c>
      <c r="I44" s="455"/>
      <c r="J44" s="173" t="s">
        <v>761</v>
      </c>
      <c r="K44" s="157">
        <v>40286</v>
      </c>
    </row>
    <row r="45" spans="1:11" ht="76.5">
      <c r="A45" s="730" t="s">
        <v>955</v>
      </c>
      <c r="B45" s="470">
        <f t="shared" si="0"/>
        <v>17.039000000000048</v>
      </c>
      <c r="C45" s="467" t="s">
        <v>296</v>
      </c>
      <c r="D45" s="468" t="s">
        <v>252</v>
      </c>
      <c r="E45" s="468" t="s">
        <v>297</v>
      </c>
      <c r="F45" s="468" t="s">
        <v>254</v>
      </c>
      <c r="G45" s="468" t="s">
        <v>255</v>
      </c>
      <c r="H45" s="468" t="s">
        <v>255</v>
      </c>
      <c r="I45" s="455"/>
      <c r="J45" s="173" t="s">
        <v>761</v>
      </c>
      <c r="K45" s="157">
        <v>40286</v>
      </c>
    </row>
    <row r="46" spans="1:11" ht="76.5">
      <c r="A46" s="730" t="s">
        <v>955</v>
      </c>
      <c r="B46" s="470">
        <f t="shared" si="0"/>
        <v>17.040000000000049</v>
      </c>
      <c r="C46" s="467" t="s">
        <v>298</v>
      </c>
      <c r="D46" s="468" t="s">
        <v>252</v>
      </c>
      <c r="E46" s="468" t="s">
        <v>299</v>
      </c>
      <c r="F46" s="468" t="s">
        <v>254</v>
      </c>
      <c r="G46" s="468" t="s">
        <v>255</v>
      </c>
      <c r="H46" s="468" t="s">
        <v>255</v>
      </c>
      <c r="I46" s="455"/>
      <c r="J46" s="173" t="s">
        <v>761</v>
      </c>
      <c r="K46" s="157">
        <v>40286</v>
      </c>
    </row>
    <row r="47" spans="1:11" ht="76.5">
      <c r="A47" s="730" t="s">
        <v>955</v>
      </c>
      <c r="B47" s="470">
        <f t="shared" si="0"/>
        <v>17.04100000000005</v>
      </c>
      <c r="C47" s="467" t="s">
        <v>300</v>
      </c>
      <c r="D47" s="468" t="s">
        <v>252</v>
      </c>
      <c r="E47" s="468" t="s">
        <v>301</v>
      </c>
      <c r="F47" s="468" t="s">
        <v>254</v>
      </c>
      <c r="G47" s="468" t="s">
        <v>255</v>
      </c>
      <c r="H47" s="468" t="s">
        <v>255</v>
      </c>
      <c r="I47" s="455"/>
      <c r="J47" s="173" t="s">
        <v>761</v>
      </c>
      <c r="K47" s="157">
        <v>40286</v>
      </c>
    </row>
    <row r="48" spans="1:11" ht="76.5">
      <c r="A48" s="730" t="s">
        <v>955</v>
      </c>
      <c r="B48" s="470">
        <f t="shared" si="0"/>
        <v>17.042000000000051</v>
      </c>
      <c r="C48" s="467" t="s">
        <v>302</v>
      </c>
      <c r="D48" s="468" t="s">
        <v>252</v>
      </c>
      <c r="E48" s="468" t="s">
        <v>303</v>
      </c>
      <c r="F48" s="468" t="s">
        <v>254</v>
      </c>
      <c r="G48" s="468" t="s">
        <v>255</v>
      </c>
      <c r="H48" s="468" t="s">
        <v>255</v>
      </c>
      <c r="I48" s="455"/>
      <c r="J48" s="173" t="s">
        <v>761</v>
      </c>
      <c r="K48" s="157">
        <v>40286</v>
      </c>
    </row>
    <row r="49" spans="1:11" ht="76.5">
      <c r="A49" s="730" t="s">
        <v>955</v>
      </c>
      <c r="B49" s="470">
        <f t="shared" si="0"/>
        <v>17.043000000000053</v>
      </c>
      <c r="C49" s="467" t="s">
        <v>304</v>
      </c>
      <c r="D49" s="468" t="s">
        <v>252</v>
      </c>
      <c r="E49" s="468" t="s">
        <v>305</v>
      </c>
      <c r="F49" s="468" t="s">
        <v>254</v>
      </c>
      <c r="G49" s="468" t="s">
        <v>255</v>
      </c>
      <c r="H49" s="468" t="s">
        <v>255</v>
      </c>
      <c r="I49" s="455"/>
      <c r="J49" s="173" t="s">
        <v>761</v>
      </c>
      <c r="K49" s="157">
        <v>40286</v>
      </c>
    </row>
    <row r="50" spans="1:11" ht="76.5">
      <c r="A50" s="730" t="s">
        <v>955</v>
      </c>
      <c r="B50" s="470">
        <f t="shared" si="0"/>
        <v>17.044000000000054</v>
      </c>
      <c r="C50" s="467" t="s">
        <v>306</v>
      </c>
      <c r="D50" s="468" t="s">
        <v>252</v>
      </c>
      <c r="E50" s="468" t="s">
        <v>307</v>
      </c>
      <c r="F50" s="468" t="s">
        <v>254</v>
      </c>
      <c r="G50" s="468" t="s">
        <v>255</v>
      </c>
      <c r="H50" s="468" t="s">
        <v>255</v>
      </c>
      <c r="I50" s="455"/>
      <c r="J50" s="173" t="s">
        <v>761</v>
      </c>
      <c r="K50" s="157">
        <v>40286</v>
      </c>
    </row>
    <row r="51" spans="1:11" ht="76.5">
      <c r="A51" s="730" t="s">
        <v>955</v>
      </c>
      <c r="B51" s="470">
        <f t="shared" si="0"/>
        <v>17.045000000000055</v>
      </c>
      <c r="C51" s="467" t="s">
        <v>308</v>
      </c>
      <c r="D51" s="468" t="s">
        <v>252</v>
      </c>
      <c r="E51" s="468" t="s">
        <v>604</v>
      </c>
      <c r="F51" s="468" t="s">
        <v>254</v>
      </c>
      <c r="G51" s="468" t="s">
        <v>255</v>
      </c>
      <c r="H51" s="468" t="s">
        <v>255</v>
      </c>
      <c r="I51" s="455"/>
      <c r="J51" s="173" t="s">
        <v>761</v>
      </c>
      <c r="K51" s="157">
        <v>40286</v>
      </c>
    </row>
    <row r="52" spans="1:11" ht="76.5">
      <c r="A52" s="730" t="s">
        <v>955</v>
      </c>
      <c r="B52" s="470">
        <f t="shared" si="0"/>
        <v>17.046000000000056</v>
      </c>
      <c r="C52" s="467" t="s">
        <v>605</v>
      </c>
      <c r="D52" s="468" t="s">
        <v>252</v>
      </c>
      <c r="E52" s="468" t="s">
        <v>606</v>
      </c>
      <c r="F52" s="468" t="s">
        <v>254</v>
      </c>
      <c r="G52" s="468" t="s">
        <v>255</v>
      </c>
      <c r="H52" s="468" t="s">
        <v>255</v>
      </c>
      <c r="I52" s="455"/>
      <c r="J52" s="173" t="s">
        <v>761</v>
      </c>
      <c r="K52" s="157">
        <v>40286</v>
      </c>
    </row>
    <row r="53" spans="1:11" ht="76.5">
      <c r="A53" s="730" t="s">
        <v>955</v>
      </c>
      <c r="B53" s="470">
        <f t="shared" si="0"/>
        <v>17.047000000000057</v>
      </c>
      <c r="C53" s="467" t="s">
        <v>607</v>
      </c>
      <c r="D53" s="468" t="s">
        <v>252</v>
      </c>
      <c r="E53" s="468" t="s">
        <v>608</v>
      </c>
      <c r="F53" s="468" t="s">
        <v>254</v>
      </c>
      <c r="G53" s="468" t="s">
        <v>255</v>
      </c>
      <c r="H53" s="468" t="s">
        <v>255</v>
      </c>
      <c r="I53" s="455"/>
      <c r="J53" s="173" t="s">
        <v>761</v>
      </c>
      <c r="K53" s="157">
        <v>40286</v>
      </c>
    </row>
    <row r="54" spans="1:11" ht="76.5">
      <c r="A54" s="730" t="s">
        <v>955</v>
      </c>
      <c r="B54" s="470">
        <f t="shared" si="0"/>
        <v>17.048000000000059</v>
      </c>
      <c r="C54" s="467" t="s">
        <v>609</v>
      </c>
      <c r="D54" s="468" t="s">
        <v>252</v>
      </c>
      <c r="E54" s="468" t="s">
        <v>610</v>
      </c>
      <c r="F54" s="468" t="s">
        <v>254</v>
      </c>
      <c r="G54" s="468" t="s">
        <v>255</v>
      </c>
      <c r="H54" s="468" t="s">
        <v>255</v>
      </c>
      <c r="I54" s="455"/>
      <c r="J54" s="173" t="s">
        <v>761</v>
      </c>
      <c r="K54" s="157">
        <v>40286</v>
      </c>
    </row>
    <row r="55" spans="1:11" ht="76.5">
      <c r="A55" s="730" t="s">
        <v>955</v>
      </c>
      <c r="B55" s="470">
        <f t="shared" si="0"/>
        <v>17.04900000000006</v>
      </c>
      <c r="C55" s="467" t="s">
        <v>611</v>
      </c>
      <c r="D55" s="468" t="s">
        <v>252</v>
      </c>
      <c r="E55" s="468" t="s">
        <v>612</v>
      </c>
      <c r="F55" s="468" t="s">
        <v>254</v>
      </c>
      <c r="G55" s="468" t="s">
        <v>255</v>
      </c>
      <c r="H55" s="468" t="s">
        <v>255</v>
      </c>
      <c r="I55" s="455"/>
      <c r="J55" s="173" t="s">
        <v>761</v>
      </c>
      <c r="K55" s="157">
        <v>40286</v>
      </c>
    </row>
    <row r="56" spans="1:11" ht="76.5">
      <c r="A56" s="730" t="s">
        <v>955</v>
      </c>
      <c r="B56" s="470">
        <f t="shared" si="0"/>
        <v>17.050000000000061</v>
      </c>
      <c r="C56" s="467" t="s">
        <v>613</v>
      </c>
      <c r="D56" s="468" t="s">
        <v>252</v>
      </c>
      <c r="E56" s="468" t="s">
        <v>614</v>
      </c>
      <c r="F56" s="468" t="s">
        <v>254</v>
      </c>
      <c r="G56" s="468" t="s">
        <v>255</v>
      </c>
      <c r="H56" s="468" t="s">
        <v>255</v>
      </c>
      <c r="I56" s="455"/>
      <c r="J56" s="173" t="s">
        <v>761</v>
      </c>
      <c r="K56" s="157">
        <v>40286</v>
      </c>
    </row>
    <row r="57" spans="1:11" ht="76.5">
      <c r="A57" s="730" t="s">
        <v>955</v>
      </c>
      <c r="B57" s="470">
        <f t="shared" si="0"/>
        <v>17.051000000000062</v>
      </c>
      <c r="C57" s="467" t="s">
        <v>615</v>
      </c>
      <c r="D57" s="468" t="s">
        <v>252</v>
      </c>
      <c r="E57" s="468" t="s">
        <v>616</v>
      </c>
      <c r="F57" s="468" t="s">
        <v>254</v>
      </c>
      <c r="G57" s="468" t="s">
        <v>255</v>
      </c>
      <c r="H57" s="468" t="s">
        <v>255</v>
      </c>
      <c r="I57" s="455"/>
      <c r="J57" s="173" t="s">
        <v>761</v>
      </c>
      <c r="K57" s="157">
        <v>40286</v>
      </c>
    </row>
    <row r="58" spans="1:11" ht="76.5">
      <c r="A58" s="730" t="s">
        <v>955</v>
      </c>
      <c r="B58" s="470">
        <f t="shared" si="0"/>
        <v>17.052000000000064</v>
      </c>
      <c r="C58" s="467" t="s">
        <v>617</v>
      </c>
      <c r="D58" s="468" t="s">
        <v>252</v>
      </c>
      <c r="E58" s="468" t="s">
        <v>618</v>
      </c>
      <c r="F58" s="468" t="s">
        <v>254</v>
      </c>
      <c r="G58" s="468" t="s">
        <v>255</v>
      </c>
      <c r="H58" s="468" t="s">
        <v>255</v>
      </c>
      <c r="I58" s="455"/>
      <c r="J58" s="173" t="s">
        <v>761</v>
      </c>
      <c r="K58" s="157">
        <v>40286</v>
      </c>
    </row>
    <row r="59" spans="1:11" ht="76.5">
      <c r="A59" s="730" t="s">
        <v>955</v>
      </c>
      <c r="B59" s="470">
        <f t="shared" si="0"/>
        <v>17.053000000000065</v>
      </c>
      <c r="C59" s="467" t="s">
        <v>619</v>
      </c>
      <c r="D59" s="468" t="s">
        <v>252</v>
      </c>
      <c r="E59" s="468" t="s">
        <v>620</v>
      </c>
      <c r="F59" s="468" t="s">
        <v>254</v>
      </c>
      <c r="G59" s="468" t="s">
        <v>255</v>
      </c>
      <c r="H59" s="468" t="s">
        <v>255</v>
      </c>
      <c r="I59" s="455"/>
      <c r="J59" s="173" t="s">
        <v>761</v>
      </c>
      <c r="K59" s="157">
        <v>40286</v>
      </c>
    </row>
    <row r="60" spans="1:11" ht="76.5">
      <c r="A60" s="730" t="s">
        <v>955</v>
      </c>
      <c r="B60" s="470">
        <f t="shared" si="0"/>
        <v>17.054000000000066</v>
      </c>
      <c r="C60" s="467" t="s">
        <v>621</v>
      </c>
      <c r="D60" s="468" t="s">
        <v>252</v>
      </c>
      <c r="E60" s="468" t="s">
        <v>622</v>
      </c>
      <c r="F60" s="468" t="s">
        <v>254</v>
      </c>
      <c r="G60" s="468" t="s">
        <v>255</v>
      </c>
      <c r="H60" s="468" t="s">
        <v>255</v>
      </c>
      <c r="I60" s="455"/>
      <c r="J60" s="173" t="s">
        <v>761</v>
      </c>
      <c r="K60" s="157">
        <v>40286</v>
      </c>
    </row>
    <row r="61" spans="1:11" ht="76.5">
      <c r="A61" s="730" t="s">
        <v>955</v>
      </c>
      <c r="B61" s="470">
        <f t="shared" si="0"/>
        <v>17.055000000000067</v>
      </c>
      <c r="C61" s="467" t="s">
        <v>623</v>
      </c>
      <c r="D61" s="468" t="s">
        <v>252</v>
      </c>
      <c r="E61" s="468" t="s">
        <v>624</v>
      </c>
      <c r="F61" s="468" t="s">
        <v>254</v>
      </c>
      <c r="G61" s="468" t="s">
        <v>255</v>
      </c>
      <c r="H61" s="468" t="s">
        <v>255</v>
      </c>
      <c r="I61" s="455"/>
      <c r="J61" s="173" t="s">
        <v>761</v>
      </c>
      <c r="K61" s="157">
        <v>40286</v>
      </c>
    </row>
    <row r="62" spans="1:11" ht="76.5">
      <c r="A62" s="730" t="s">
        <v>955</v>
      </c>
      <c r="B62" s="470">
        <f t="shared" si="0"/>
        <v>17.056000000000068</v>
      </c>
      <c r="C62" s="467" t="s">
        <v>625</v>
      </c>
      <c r="D62" s="468" t="s">
        <v>252</v>
      </c>
      <c r="E62" s="468" t="s">
        <v>626</v>
      </c>
      <c r="F62" s="468" t="s">
        <v>254</v>
      </c>
      <c r="G62" s="468" t="s">
        <v>255</v>
      </c>
      <c r="H62" s="468" t="s">
        <v>255</v>
      </c>
      <c r="I62" s="455"/>
      <c r="J62" s="173" t="s">
        <v>761</v>
      </c>
      <c r="K62" s="157">
        <v>40286</v>
      </c>
    </row>
    <row r="63" spans="1:11" ht="76.5">
      <c r="A63" s="730" t="s">
        <v>955</v>
      </c>
      <c r="B63" s="470">
        <f t="shared" si="0"/>
        <v>17.05700000000007</v>
      </c>
      <c r="C63" s="467" t="s">
        <v>627</v>
      </c>
      <c r="D63" s="468" t="s">
        <v>252</v>
      </c>
      <c r="E63" s="468" t="s">
        <v>628</v>
      </c>
      <c r="F63" s="468" t="s">
        <v>254</v>
      </c>
      <c r="G63" s="468" t="s">
        <v>255</v>
      </c>
      <c r="H63" s="468" t="s">
        <v>255</v>
      </c>
      <c r="I63" s="455"/>
      <c r="J63" s="173" t="s">
        <v>761</v>
      </c>
      <c r="K63" s="157">
        <v>40286</v>
      </c>
    </row>
    <row r="64" spans="1:11" ht="76.5">
      <c r="A64" s="730" t="s">
        <v>955</v>
      </c>
      <c r="B64" s="470">
        <f t="shared" si="0"/>
        <v>17.058000000000071</v>
      </c>
      <c r="C64" s="467" t="s">
        <v>629</v>
      </c>
      <c r="D64" s="468" t="s">
        <v>252</v>
      </c>
      <c r="E64" s="468" t="s">
        <v>630</v>
      </c>
      <c r="F64" s="468" t="s">
        <v>254</v>
      </c>
      <c r="G64" s="468" t="s">
        <v>255</v>
      </c>
      <c r="H64" s="468" t="s">
        <v>255</v>
      </c>
      <c r="I64" s="455"/>
      <c r="J64" s="173" t="s">
        <v>761</v>
      </c>
      <c r="K64" s="157">
        <v>40286</v>
      </c>
    </row>
    <row r="65" spans="1:11" ht="76.5">
      <c r="A65" s="730" t="s">
        <v>955</v>
      </c>
      <c r="B65" s="470">
        <f t="shared" si="0"/>
        <v>17.059000000000072</v>
      </c>
      <c r="C65" s="467" t="s">
        <v>631</v>
      </c>
      <c r="D65" s="468" t="s">
        <v>252</v>
      </c>
      <c r="E65" s="468" t="s">
        <v>632</v>
      </c>
      <c r="F65" s="468" t="s">
        <v>254</v>
      </c>
      <c r="G65" s="468" t="s">
        <v>255</v>
      </c>
      <c r="H65" s="468" t="s">
        <v>255</v>
      </c>
      <c r="I65" s="455"/>
      <c r="J65" s="173" t="s">
        <v>761</v>
      </c>
      <c r="K65" s="157">
        <v>40286</v>
      </c>
    </row>
    <row r="66" spans="1:11" ht="76.5">
      <c r="A66" s="730" t="s">
        <v>955</v>
      </c>
      <c r="B66" s="470">
        <f t="shared" si="0"/>
        <v>17.060000000000073</v>
      </c>
      <c r="C66" s="467" t="s">
        <v>633</v>
      </c>
      <c r="D66" s="468" t="s">
        <v>252</v>
      </c>
      <c r="E66" s="468" t="s">
        <v>634</v>
      </c>
      <c r="F66" s="468" t="s">
        <v>254</v>
      </c>
      <c r="G66" s="468" t="s">
        <v>255</v>
      </c>
      <c r="H66" s="468" t="s">
        <v>255</v>
      </c>
      <c r="I66" s="455"/>
      <c r="J66" s="173" t="s">
        <v>761</v>
      </c>
      <c r="K66" s="157">
        <v>40286</v>
      </c>
    </row>
    <row r="67" spans="1:11" ht="76.5">
      <c r="A67" s="730" t="s">
        <v>955</v>
      </c>
      <c r="B67" s="470">
        <f t="shared" si="0"/>
        <v>17.061000000000075</v>
      </c>
      <c r="C67" s="467" t="s">
        <v>635</v>
      </c>
      <c r="D67" s="468" t="s">
        <v>252</v>
      </c>
      <c r="E67" s="468" t="s">
        <v>636</v>
      </c>
      <c r="F67" s="468" t="s">
        <v>254</v>
      </c>
      <c r="G67" s="468" t="s">
        <v>255</v>
      </c>
      <c r="H67" s="468" t="s">
        <v>255</v>
      </c>
      <c r="I67" s="455"/>
      <c r="J67" s="173" t="s">
        <v>761</v>
      </c>
      <c r="K67" s="157">
        <v>40286</v>
      </c>
    </row>
    <row r="68" spans="1:11" ht="76.5">
      <c r="A68" s="730" t="s">
        <v>955</v>
      </c>
      <c r="B68" s="470">
        <f t="shared" si="0"/>
        <v>17.062000000000076</v>
      </c>
      <c r="C68" s="467" t="s">
        <v>637</v>
      </c>
      <c r="D68" s="468" t="s">
        <v>252</v>
      </c>
      <c r="E68" s="468" t="s">
        <v>638</v>
      </c>
      <c r="F68" s="468" t="s">
        <v>254</v>
      </c>
      <c r="G68" s="468" t="s">
        <v>255</v>
      </c>
      <c r="H68" s="468" t="s">
        <v>255</v>
      </c>
      <c r="I68" s="455"/>
      <c r="J68" s="173" t="s">
        <v>761</v>
      </c>
      <c r="K68" s="157">
        <v>40286</v>
      </c>
    </row>
    <row r="69" spans="1:11" ht="76.5">
      <c r="A69" s="730" t="s">
        <v>955</v>
      </c>
      <c r="B69" s="470">
        <f t="shared" si="0"/>
        <v>17.063000000000077</v>
      </c>
      <c r="C69" s="467" t="s">
        <v>639</v>
      </c>
      <c r="D69" s="468" t="s">
        <v>252</v>
      </c>
      <c r="E69" s="468" t="s">
        <v>640</v>
      </c>
      <c r="F69" s="468" t="s">
        <v>254</v>
      </c>
      <c r="G69" s="468" t="s">
        <v>255</v>
      </c>
      <c r="H69" s="468" t="s">
        <v>255</v>
      </c>
      <c r="I69" s="455"/>
      <c r="J69" s="173" t="s">
        <v>761</v>
      </c>
      <c r="K69" s="157">
        <v>40286</v>
      </c>
    </row>
    <row r="70" spans="1:11" ht="76.5">
      <c r="A70" s="730" t="s">
        <v>955</v>
      </c>
      <c r="B70" s="470">
        <f t="shared" si="0"/>
        <v>17.064000000000078</v>
      </c>
      <c r="C70" s="467" t="s">
        <v>641</v>
      </c>
      <c r="D70" s="468" t="s">
        <v>252</v>
      </c>
      <c r="E70" s="468" t="s">
        <v>642</v>
      </c>
      <c r="F70" s="468" t="s">
        <v>254</v>
      </c>
      <c r="G70" s="468" t="s">
        <v>255</v>
      </c>
      <c r="H70" s="468" t="s">
        <v>255</v>
      </c>
      <c r="I70" s="455"/>
      <c r="J70" s="173" t="s">
        <v>761</v>
      </c>
      <c r="K70" s="157">
        <v>40286</v>
      </c>
    </row>
    <row r="71" spans="1:11" ht="76.5">
      <c r="A71" s="730" t="s">
        <v>955</v>
      </c>
      <c r="B71" s="470">
        <f t="shared" si="0"/>
        <v>17.065000000000079</v>
      </c>
      <c r="C71" s="467" t="s">
        <v>643</v>
      </c>
      <c r="D71" s="468" t="s">
        <v>252</v>
      </c>
      <c r="E71" s="468" t="s">
        <v>644</v>
      </c>
      <c r="F71" s="468" t="s">
        <v>254</v>
      </c>
      <c r="G71" s="468" t="s">
        <v>255</v>
      </c>
      <c r="H71" s="468" t="s">
        <v>255</v>
      </c>
      <c r="I71" s="455"/>
      <c r="J71" s="173" t="s">
        <v>761</v>
      </c>
      <c r="K71" s="157">
        <v>40286</v>
      </c>
    </row>
    <row r="72" spans="1:11" ht="76.5">
      <c r="A72" s="730" t="s">
        <v>955</v>
      </c>
      <c r="B72" s="470">
        <f t="shared" si="0"/>
        <v>17.066000000000081</v>
      </c>
      <c r="C72" s="467" t="s">
        <v>645</v>
      </c>
      <c r="D72" s="468" t="s">
        <v>252</v>
      </c>
      <c r="E72" s="468" t="s">
        <v>646</v>
      </c>
      <c r="F72" s="468" t="s">
        <v>254</v>
      </c>
      <c r="G72" s="468" t="s">
        <v>255</v>
      </c>
      <c r="H72" s="468" t="s">
        <v>255</v>
      </c>
      <c r="I72" s="455"/>
      <c r="J72" s="173" t="s">
        <v>761</v>
      </c>
      <c r="K72" s="157">
        <v>40286</v>
      </c>
    </row>
    <row r="73" spans="1:11" ht="76.5">
      <c r="A73" s="730" t="s">
        <v>955</v>
      </c>
      <c r="B73" s="470">
        <f t="shared" si="0"/>
        <v>17.067000000000082</v>
      </c>
      <c r="C73" s="467" t="s">
        <v>647</v>
      </c>
      <c r="D73" s="468" t="s">
        <v>252</v>
      </c>
      <c r="E73" s="468" t="s">
        <v>648</v>
      </c>
      <c r="F73" s="468" t="s">
        <v>254</v>
      </c>
      <c r="G73" s="468" t="s">
        <v>255</v>
      </c>
      <c r="H73" s="468" t="s">
        <v>255</v>
      </c>
      <c r="I73" s="455"/>
      <c r="J73" s="173" t="s">
        <v>761</v>
      </c>
      <c r="K73" s="157">
        <v>40286</v>
      </c>
    </row>
    <row r="74" spans="1:11" ht="76.5">
      <c r="A74" s="730" t="s">
        <v>955</v>
      </c>
      <c r="B74" s="470">
        <f t="shared" si="0"/>
        <v>17.068000000000083</v>
      </c>
      <c r="C74" s="467" t="s">
        <v>649</v>
      </c>
      <c r="D74" s="468" t="s">
        <v>252</v>
      </c>
      <c r="E74" s="468" t="s">
        <v>650</v>
      </c>
      <c r="F74" s="468" t="s">
        <v>254</v>
      </c>
      <c r="G74" s="468" t="s">
        <v>255</v>
      </c>
      <c r="H74" s="468" t="s">
        <v>255</v>
      </c>
      <c r="I74" s="455"/>
      <c r="J74" s="173" t="s">
        <v>761</v>
      </c>
      <c r="K74" s="157">
        <v>40286</v>
      </c>
    </row>
    <row r="75" spans="1:11" ht="76.5">
      <c r="A75" s="730" t="s">
        <v>955</v>
      </c>
      <c r="B75" s="470">
        <f t="shared" si="0"/>
        <v>17.069000000000084</v>
      </c>
      <c r="C75" s="467" t="s">
        <v>651</v>
      </c>
      <c r="D75" s="468" t="s">
        <v>252</v>
      </c>
      <c r="E75" s="468" t="s">
        <v>652</v>
      </c>
      <c r="F75" s="468" t="s">
        <v>254</v>
      </c>
      <c r="G75" s="468" t="s">
        <v>255</v>
      </c>
      <c r="H75" s="468" t="s">
        <v>255</v>
      </c>
      <c r="I75" s="455"/>
      <c r="J75" s="173" t="s">
        <v>761</v>
      </c>
      <c r="K75" s="157">
        <v>40286</v>
      </c>
    </row>
    <row r="76" spans="1:11" ht="76.5">
      <c r="A76" s="730" t="s">
        <v>955</v>
      </c>
      <c r="B76" s="470">
        <f t="shared" ref="B76:B139" si="1">B75 + 0.001</f>
        <v>17.070000000000086</v>
      </c>
      <c r="C76" s="467" t="s">
        <v>653</v>
      </c>
      <c r="D76" s="468" t="s">
        <v>252</v>
      </c>
      <c r="E76" s="468" t="s">
        <v>654</v>
      </c>
      <c r="F76" s="468" t="s">
        <v>254</v>
      </c>
      <c r="G76" s="468" t="s">
        <v>255</v>
      </c>
      <c r="H76" s="468" t="s">
        <v>255</v>
      </c>
      <c r="I76" s="455"/>
      <c r="J76" s="173" t="s">
        <v>761</v>
      </c>
      <c r="K76" s="157">
        <v>40286</v>
      </c>
    </row>
    <row r="77" spans="1:11" ht="76.5">
      <c r="A77" s="730" t="s">
        <v>955</v>
      </c>
      <c r="B77" s="470">
        <f t="shared" si="1"/>
        <v>17.071000000000087</v>
      </c>
      <c r="C77" s="467" t="s">
        <v>655</v>
      </c>
      <c r="D77" s="468" t="s">
        <v>252</v>
      </c>
      <c r="E77" s="468" t="s">
        <v>656</v>
      </c>
      <c r="F77" s="468" t="s">
        <v>254</v>
      </c>
      <c r="G77" s="468" t="s">
        <v>255</v>
      </c>
      <c r="H77" s="468" t="s">
        <v>255</v>
      </c>
      <c r="I77" s="455"/>
      <c r="J77" s="173" t="s">
        <v>761</v>
      </c>
      <c r="K77" s="157">
        <v>40286</v>
      </c>
    </row>
    <row r="78" spans="1:11" ht="76.5">
      <c r="A78" s="730" t="s">
        <v>955</v>
      </c>
      <c r="B78" s="470">
        <f t="shared" si="1"/>
        <v>17.072000000000088</v>
      </c>
      <c r="C78" s="467" t="s">
        <v>657</v>
      </c>
      <c r="D78" s="468" t="s">
        <v>252</v>
      </c>
      <c r="E78" s="468" t="s">
        <v>658</v>
      </c>
      <c r="F78" s="468" t="s">
        <v>254</v>
      </c>
      <c r="G78" s="468" t="s">
        <v>255</v>
      </c>
      <c r="H78" s="468" t="s">
        <v>255</v>
      </c>
      <c r="I78" s="455"/>
      <c r="J78" s="173" t="s">
        <v>761</v>
      </c>
      <c r="K78" s="157">
        <v>40286</v>
      </c>
    </row>
    <row r="79" spans="1:11" ht="76.5">
      <c r="A79" s="730" t="s">
        <v>955</v>
      </c>
      <c r="B79" s="470">
        <f t="shared" si="1"/>
        <v>17.073000000000089</v>
      </c>
      <c r="C79" s="467" t="s">
        <v>659</v>
      </c>
      <c r="D79" s="468" t="s">
        <v>252</v>
      </c>
      <c r="E79" s="468" t="s">
        <v>660</v>
      </c>
      <c r="F79" s="468" t="s">
        <v>254</v>
      </c>
      <c r="G79" s="468" t="s">
        <v>255</v>
      </c>
      <c r="H79" s="468" t="s">
        <v>255</v>
      </c>
      <c r="I79" s="455"/>
      <c r="J79" s="173" t="s">
        <v>761</v>
      </c>
      <c r="K79" s="157">
        <v>40286</v>
      </c>
    </row>
    <row r="80" spans="1:11" ht="76.5">
      <c r="A80" s="730" t="s">
        <v>955</v>
      </c>
      <c r="B80" s="470">
        <f t="shared" si="1"/>
        <v>17.07400000000009</v>
      </c>
      <c r="C80" s="467" t="s">
        <v>661</v>
      </c>
      <c r="D80" s="468" t="s">
        <v>252</v>
      </c>
      <c r="E80" s="468" t="s">
        <v>662</v>
      </c>
      <c r="F80" s="468" t="s">
        <v>254</v>
      </c>
      <c r="G80" s="468" t="s">
        <v>255</v>
      </c>
      <c r="H80" s="468" t="s">
        <v>255</v>
      </c>
      <c r="I80" s="455"/>
      <c r="J80" s="173" t="s">
        <v>761</v>
      </c>
      <c r="K80" s="157">
        <v>40286</v>
      </c>
    </row>
    <row r="81" spans="1:11" ht="76.5">
      <c r="A81" s="730" t="s">
        <v>955</v>
      </c>
      <c r="B81" s="470">
        <f t="shared" si="1"/>
        <v>17.075000000000092</v>
      </c>
      <c r="C81" s="467" t="s">
        <v>663</v>
      </c>
      <c r="D81" s="468" t="s">
        <v>252</v>
      </c>
      <c r="E81" s="468" t="s">
        <v>664</v>
      </c>
      <c r="F81" s="468" t="s">
        <v>254</v>
      </c>
      <c r="G81" s="468" t="s">
        <v>255</v>
      </c>
      <c r="H81" s="468" t="s">
        <v>255</v>
      </c>
      <c r="I81" s="455"/>
      <c r="J81" s="173" t="s">
        <v>761</v>
      </c>
      <c r="K81" s="157">
        <v>40286</v>
      </c>
    </row>
    <row r="82" spans="1:11" ht="76.5">
      <c r="A82" s="730" t="s">
        <v>955</v>
      </c>
      <c r="B82" s="470">
        <f t="shared" si="1"/>
        <v>17.076000000000093</v>
      </c>
      <c r="C82" s="467" t="s">
        <v>665</v>
      </c>
      <c r="D82" s="468" t="s">
        <v>252</v>
      </c>
      <c r="E82" s="468" t="s">
        <v>666</v>
      </c>
      <c r="F82" s="468" t="s">
        <v>254</v>
      </c>
      <c r="G82" s="468" t="s">
        <v>255</v>
      </c>
      <c r="H82" s="468" t="s">
        <v>255</v>
      </c>
      <c r="I82" s="455"/>
      <c r="J82" s="173" t="s">
        <v>761</v>
      </c>
      <c r="K82" s="157">
        <v>40286</v>
      </c>
    </row>
    <row r="83" spans="1:11" ht="76.5">
      <c r="A83" s="730" t="s">
        <v>955</v>
      </c>
      <c r="B83" s="470">
        <f t="shared" si="1"/>
        <v>17.077000000000094</v>
      </c>
      <c r="C83" s="467" t="s">
        <v>0</v>
      </c>
      <c r="D83" s="468" t="s">
        <v>252</v>
      </c>
      <c r="E83" s="468" t="s">
        <v>1</v>
      </c>
      <c r="F83" s="468" t="s">
        <v>254</v>
      </c>
      <c r="G83" s="468" t="s">
        <v>255</v>
      </c>
      <c r="H83" s="468" t="s">
        <v>255</v>
      </c>
      <c r="I83" s="455"/>
      <c r="J83" s="173" t="s">
        <v>761</v>
      </c>
      <c r="K83" s="157">
        <v>40286</v>
      </c>
    </row>
    <row r="84" spans="1:11" ht="76.5">
      <c r="A84" s="730" t="s">
        <v>955</v>
      </c>
      <c r="B84" s="470">
        <f t="shared" si="1"/>
        <v>17.078000000000095</v>
      </c>
      <c r="C84" s="467" t="s">
        <v>2</v>
      </c>
      <c r="D84" s="468" t="s">
        <v>252</v>
      </c>
      <c r="E84" s="468" t="s">
        <v>3</v>
      </c>
      <c r="F84" s="468" t="s">
        <v>254</v>
      </c>
      <c r="G84" s="468" t="s">
        <v>255</v>
      </c>
      <c r="H84" s="468" t="s">
        <v>255</v>
      </c>
      <c r="I84" s="455"/>
      <c r="J84" s="173" t="s">
        <v>761</v>
      </c>
      <c r="K84" s="157">
        <v>40286</v>
      </c>
    </row>
    <row r="85" spans="1:11" ht="76.5">
      <c r="A85" s="730" t="s">
        <v>955</v>
      </c>
      <c r="B85" s="470">
        <f t="shared" si="1"/>
        <v>17.079000000000097</v>
      </c>
      <c r="C85" s="467" t="s">
        <v>4</v>
      </c>
      <c r="D85" s="468" t="s">
        <v>252</v>
      </c>
      <c r="E85" s="468" t="s">
        <v>5</v>
      </c>
      <c r="F85" s="468" t="s">
        <v>254</v>
      </c>
      <c r="G85" s="468" t="s">
        <v>255</v>
      </c>
      <c r="H85" s="468" t="s">
        <v>255</v>
      </c>
      <c r="I85" s="455"/>
      <c r="J85" s="173" t="s">
        <v>761</v>
      </c>
      <c r="K85" s="157">
        <v>40286</v>
      </c>
    </row>
    <row r="86" spans="1:11" ht="76.5">
      <c r="A86" s="730" t="s">
        <v>955</v>
      </c>
      <c r="B86" s="470">
        <f t="shared" si="1"/>
        <v>17.080000000000098</v>
      </c>
      <c r="C86" s="467" t="s">
        <v>6</v>
      </c>
      <c r="D86" s="468" t="s">
        <v>252</v>
      </c>
      <c r="E86" s="468" t="s">
        <v>7</v>
      </c>
      <c r="F86" s="468" t="s">
        <v>254</v>
      </c>
      <c r="G86" s="468" t="s">
        <v>255</v>
      </c>
      <c r="H86" s="468" t="s">
        <v>255</v>
      </c>
      <c r="I86" s="455"/>
      <c r="J86" s="173" t="s">
        <v>761</v>
      </c>
      <c r="K86" s="157">
        <v>40286</v>
      </c>
    </row>
    <row r="87" spans="1:11" ht="76.5">
      <c r="A87" s="730" t="s">
        <v>955</v>
      </c>
      <c r="B87" s="470">
        <f t="shared" si="1"/>
        <v>17.081000000000099</v>
      </c>
      <c r="C87" s="467" t="s">
        <v>8</v>
      </c>
      <c r="D87" s="468" t="s">
        <v>252</v>
      </c>
      <c r="E87" s="468" t="s">
        <v>9</v>
      </c>
      <c r="F87" s="468" t="s">
        <v>254</v>
      </c>
      <c r="G87" s="468" t="s">
        <v>255</v>
      </c>
      <c r="H87" s="468" t="s">
        <v>255</v>
      </c>
      <c r="I87" s="455"/>
      <c r="J87" s="173" t="s">
        <v>761</v>
      </c>
      <c r="K87" s="157">
        <v>40286</v>
      </c>
    </row>
    <row r="88" spans="1:11" ht="76.5">
      <c r="A88" s="730" t="s">
        <v>955</v>
      </c>
      <c r="B88" s="470">
        <f t="shared" si="1"/>
        <v>17.0820000000001</v>
      </c>
      <c r="C88" s="467" t="s">
        <v>10</v>
      </c>
      <c r="D88" s="468" t="s">
        <v>252</v>
      </c>
      <c r="E88" s="468" t="s">
        <v>11</v>
      </c>
      <c r="F88" s="468" t="s">
        <v>254</v>
      </c>
      <c r="G88" s="468" t="s">
        <v>255</v>
      </c>
      <c r="H88" s="468" t="s">
        <v>255</v>
      </c>
      <c r="I88" s="455"/>
      <c r="J88" s="173" t="s">
        <v>761</v>
      </c>
      <c r="K88" s="157">
        <v>40286</v>
      </c>
    </row>
    <row r="89" spans="1:11" ht="76.5">
      <c r="A89" s="730" t="s">
        <v>955</v>
      </c>
      <c r="B89" s="470">
        <f t="shared" si="1"/>
        <v>17.083000000000101</v>
      </c>
      <c r="C89" s="467" t="s">
        <v>12</v>
      </c>
      <c r="D89" s="468" t="s">
        <v>252</v>
      </c>
      <c r="E89" s="468" t="s">
        <v>13</v>
      </c>
      <c r="F89" s="468" t="s">
        <v>254</v>
      </c>
      <c r="G89" s="468" t="s">
        <v>255</v>
      </c>
      <c r="H89" s="468" t="s">
        <v>255</v>
      </c>
      <c r="I89" s="455"/>
      <c r="J89" s="173" t="s">
        <v>761</v>
      </c>
      <c r="K89" s="157">
        <v>40286</v>
      </c>
    </row>
    <row r="90" spans="1:11" ht="76.5">
      <c r="A90" s="730" t="s">
        <v>955</v>
      </c>
      <c r="B90" s="470">
        <f t="shared" si="1"/>
        <v>17.084000000000103</v>
      </c>
      <c r="C90" s="467" t="s">
        <v>14</v>
      </c>
      <c r="D90" s="468" t="s">
        <v>252</v>
      </c>
      <c r="E90" s="468" t="s">
        <v>15</v>
      </c>
      <c r="F90" s="468" t="s">
        <v>254</v>
      </c>
      <c r="G90" s="468" t="s">
        <v>255</v>
      </c>
      <c r="H90" s="468" t="s">
        <v>255</v>
      </c>
      <c r="I90" s="455"/>
      <c r="J90" s="173" t="s">
        <v>761</v>
      </c>
      <c r="K90" s="157">
        <v>40286</v>
      </c>
    </row>
    <row r="91" spans="1:11" ht="76.5">
      <c r="A91" s="730" t="s">
        <v>955</v>
      </c>
      <c r="B91" s="470">
        <f t="shared" si="1"/>
        <v>17.085000000000104</v>
      </c>
      <c r="C91" s="467" t="s">
        <v>16</v>
      </c>
      <c r="D91" s="468" t="s">
        <v>252</v>
      </c>
      <c r="E91" s="468" t="s">
        <v>17</v>
      </c>
      <c r="F91" s="468" t="s">
        <v>254</v>
      </c>
      <c r="G91" s="468" t="s">
        <v>255</v>
      </c>
      <c r="H91" s="468" t="s">
        <v>255</v>
      </c>
      <c r="I91" s="455"/>
      <c r="J91" s="173" t="s">
        <v>761</v>
      </c>
      <c r="K91" s="157">
        <v>40286</v>
      </c>
    </row>
    <row r="92" spans="1:11" ht="76.5">
      <c r="A92" s="730" t="s">
        <v>955</v>
      </c>
      <c r="B92" s="470">
        <f t="shared" si="1"/>
        <v>17.086000000000105</v>
      </c>
      <c r="C92" s="467" t="s">
        <v>18</v>
      </c>
      <c r="D92" s="468" t="s">
        <v>252</v>
      </c>
      <c r="E92" s="468" t="s">
        <v>19</v>
      </c>
      <c r="F92" s="468" t="s">
        <v>254</v>
      </c>
      <c r="G92" s="468" t="s">
        <v>255</v>
      </c>
      <c r="H92" s="468" t="s">
        <v>255</v>
      </c>
      <c r="I92" s="455"/>
      <c r="J92" s="173" t="s">
        <v>761</v>
      </c>
      <c r="K92" s="157">
        <v>40286</v>
      </c>
    </row>
    <row r="93" spans="1:11" ht="76.5">
      <c r="A93" s="730" t="s">
        <v>955</v>
      </c>
      <c r="B93" s="470">
        <f t="shared" si="1"/>
        <v>17.087000000000106</v>
      </c>
      <c r="C93" s="467" t="s">
        <v>20</v>
      </c>
      <c r="D93" s="468" t="s">
        <v>252</v>
      </c>
      <c r="E93" s="468" t="s">
        <v>21</v>
      </c>
      <c r="F93" s="468" t="s">
        <v>254</v>
      </c>
      <c r="G93" s="468" t="s">
        <v>255</v>
      </c>
      <c r="H93" s="468" t="s">
        <v>255</v>
      </c>
      <c r="I93" s="455"/>
      <c r="J93" s="173" t="s">
        <v>761</v>
      </c>
      <c r="K93" s="157">
        <v>40286</v>
      </c>
    </row>
    <row r="94" spans="1:11" ht="76.5">
      <c r="A94" s="730" t="s">
        <v>955</v>
      </c>
      <c r="B94" s="470">
        <f t="shared" si="1"/>
        <v>17.088000000000108</v>
      </c>
      <c r="C94" s="467" t="s">
        <v>22</v>
      </c>
      <c r="D94" s="468" t="s">
        <v>252</v>
      </c>
      <c r="E94" s="468" t="s">
        <v>23</v>
      </c>
      <c r="F94" s="468" t="s">
        <v>254</v>
      </c>
      <c r="G94" s="468" t="s">
        <v>255</v>
      </c>
      <c r="H94" s="468" t="s">
        <v>255</v>
      </c>
      <c r="I94" s="455"/>
      <c r="J94" s="173" t="s">
        <v>761</v>
      </c>
      <c r="K94" s="157">
        <v>40286</v>
      </c>
    </row>
    <row r="95" spans="1:11" ht="76.5">
      <c r="A95" s="730" t="s">
        <v>955</v>
      </c>
      <c r="B95" s="470">
        <f t="shared" si="1"/>
        <v>17.089000000000109</v>
      </c>
      <c r="C95" s="467" t="s">
        <v>24</v>
      </c>
      <c r="D95" s="468" t="s">
        <v>252</v>
      </c>
      <c r="E95" s="468" t="s">
        <v>25</v>
      </c>
      <c r="F95" s="468" t="s">
        <v>254</v>
      </c>
      <c r="G95" s="468" t="s">
        <v>255</v>
      </c>
      <c r="H95" s="468" t="s">
        <v>255</v>
      </c>
      <c r="I95" s="455"/>
      <c r="J95" s="173" t="s">
        <v>761</v>
      </c>
      <c r="K95" s="157">
        <v>40286</v>
      </c>
    </row>
    <row r="96" spans="1:11" ht="76.5">
      <c r="A96" s="730" t="s">
        <v>955</v>
      </c>
      <c r="B96" s="470">
        <f t="shared" si="1"/>
        <v>17.09000000000011</v>
      </c>
      <c r="C96" s="467" t="s">
        <v>26</v>
      </c>
      <c r="D96" s="468" t="s">
        <v>252</v>
      </c>
      <c r="E96" s="468" t="s">
        <v>27</v>
      </c>
      <c r="F96" s="468" t="s">
        <v>254</v>
      </c>
      <c r="G96" s="468" t="s">
        <v>255</v>
      </c>
      <c r="H96" s="468" t="s">
        <v>255</v>
      </c>
      <c r="I96" s="455"/>
      <c r="J96" s="173" t="s">
        <v>761</v>
      </c>
      <c r="K96" s="157">
        <v>40286</v>
      </c>
    </row>
    <row r="97" spans="1:11" ht="76.5">
      <c r="A97" s="730" t="s">
        <v>955</v>
      </c>
      <c r="B97" s="470">
        <f t="shared" si="1"/>
        <v>17.091000000000111</v>
      </c>
      <c r="C97" s="467" t="s">
        <v>28</v>
      </c>
      <c r="D97" s="468" t="s">
        <v>252</v>
      </c>
      <c r="E97" s="468" t="s">
        <v>29</v>
      </c>
      <c r="F97" s="468" t="s">
        <v>254</v>
      </c>
      <c r="G97" s="468" t="s">
        <v>255</v>
      </c>
      <c r="H97" s="468" t="s">
        <v>255</v>
      </c>
      <c r="I97" s="455"/>
      <c r="J97" s="173" t="s">
        <v>761</v>
      </c>
      <c r="K97" s="157">
        <v>40286</v>
      </c>
    </row>
    <row r="98" spans="1:11" ht="76.5">
      <c r="A98" s="730" t="s">
        <v>955</v>
      </c>
      <c r="B98" s="470">
        <f t="shared" si="1"/>
        <v>17.092000000000112</v>
      </c>
      <c r="C98" s="467" t="s">
        <v>30</v>
      </c>
      <c r="D98" s="468" t="s">
        <v>252</v>
      </c>
      <c r="E98" s="468" t="s">
        <v>31</v>
      </c>
      <c r="F98" s="468" t="s">
        <v>254</v>
      </c>
      <c r="G98" s="468" t="s">
        <v>255</v>
      </c>
      <c r="H98" s="468" t="s">
        <v>255</v>
      </c>
      <c r="I98" s="455"/>
      <c r="J98" s="173" t="s">
        <v>761</v>
      </c>
      <c r="K98" s="157">
        <v>40286</v>
      </c>
    </row>
    <row r="99" spans="1:11" ht="76.5">
      <c r="A99" s="730" t="s">
        <v>955</v>
      </c>
      <c r="B99" s="470">
        <f t="shared" si="1"/>
        <v>17.093000000000114</v>
      </c>
      <c r="C99" s="467" t="s">
        <v>32</v>
      </c>
      <c r="D99" s="468" t="s">
        <v>252</v>
      </c>
      <c r="E99" s="468" t="s">
        <v>33</v>
      </c>
      <c r="F99" s="468" t="s">
        <v>254</v>
      </c>
      <c r="G99" s="468" t="s">
        <v>255</v>
      </c>
      <c r="H99" s="468" t="s">
        <v>255</v>
      </c>
      <c r="I99" s="455"/>
      <c r="J99" s="173" t="s">
        <v>761</v>
      </c>
      <c r="K99" s="157">
        <v>40286</v>
      </c>
    </row>
    <row r="100" spans="1:11" ht="76.5">
      <c r="A100" s="730" t="s">
        <v>955</v>
      </c>
      <c r="B100" s="470">
        <f t="shared" si="1"/>
        <v>17.094000000000115</v>
      </c>
      <c r="C100" s="467" t="s">
        <v>34</v>
      </c>
      <c r="D100" s="468" t="s">
        <v>252</v>
      </c>
      <c r="E100" s="468" t="s">
        <v>35</v>
      </c>
      <c r="F100" s="468" t="s">
        <v>254</v>
      </c>
      <c r="G100" s="468" t="s">
        <v>255</v>
      </c>
      <c r="H100" s="468" t="s">
        <v>255</v>
      </c>
      <c r="I100" s="455"/>
      <c r="J100" s="173" t="s">
        <v>761</v>
      </c>
      <c r="K100" s="157">
        <v>40286</v>
      </c>
    </row>
    <row r="101" spans="1:11" ht="76.5">
      <c r="A101" s="730" t="s">
        <v>955</v>
      </c>
      <c r="B101" s="470">
        <f t="shared" si="1"/>
        <v>17.095000000000116</v>
      </c>
      <c r="C101" s="467" t="s">
        <v>36</v>
      </c>
      <c r="D101" s="468" t="s">
        <v>252</v>
      </c>
      <c r="E101" s="468" t="s">
        <v>37</v>
      </c>
      <c r="F101" s="468" t="s">
        <v>254</v>
      </c>
      <c r="G101" s="468" t="s">
        <v>255</v>
      </c>
      <c r="H101" s="468" t="s">
        <v>255</v>
      </c>
      <c r="I101" s="455"/>
      <c r="J101" s="173" t="s">
        <v>761</v>
      </c>
      <c r="K101" s="157">
        <v>40286</v>
      </c>
    </row>
    <row r="102" spans="1:11" ht="76.5">
      <c r="A102" s="730" t="s">
        <v>955</v>
      </c>
      <c r="B102" s="470">
        <f t="shared" si="1"/>
        <v>17.096000000000117</v>
      </c>
      <c r="C102" s="467" t="s">
        <v>38</v>
      </c>
      <c r="D102" s="468" t="s">
        <v>252</v>
      </c>
      <c r="E102" s="468" t="s">
        <v>39</v>
      </c>
      <c r="F102" s="468" t="s">
        <v>254</v>
      </c>
      <c r="G102" s="468" t="s">
        <v>255</v>
      </c>
      <c r="H102" s="468" t="s">
        <v>255</v>
      </c>
      <c r="I102" s="455"/>
      <c r="J102" s="173" t="s">
        <v>761</v>
      </c>
      <c r="K102" s="157">
        <v>40286</v>
      </c>
    </row>
    <row r="103" spans="1:11" ht="76.5">
      <c r="A103" s="730" t="s">
        <v>955</v>
      </c>
      <c r="B103" s="470">
        <f t="shared" si="1"/>
        <v>17.097000000000119</v>
      </c>
      <c r="C103" s="467" t="s">
        <v>40</v>
      </c>
      <c r="D103" s="468" t="s">
        <v>252</v>
      </c>
      <c r="E103" s="468" t="s">
        <v>41</v>
      </c>
      <c r="F103" s="468" t="s">
        <v>254</v>
      </c>
      <c r="G103" s="468" t="s">
        <v>255</v>
      </c>
      <c r="H103" s="468" t="s">
        <v>255</v>
      </c>
      <c r="I103" s="455"/>
      <c r="J103" s="173" t="s">
        <v>761</v>
      </c>
      <c r="K103" s="157">
        <v>40286</v>
      </c>
    </row>
    <row r="104" spans="1:11" ht="76.5">
      <c r="A104" s="730" t="s">
        <v>955</v>
      </c>
      <c r="B104" s="470">
        <f t="shared" si="1"/>
        <v>17.09800000000012</v>
      </c>
      <c r="C104" s="467" t="s">
        <v>42</v>
      </c>
      <c r="D104" s="468" t="s">
        <v>252</v>
      </c>
      <c r="E104" s="468" t="s">
        <v>43</v>
      </c>
      <c r="F104" s="468" t="s">
        <v>254</v>
      </c>
      <c r="G104" s="468" t="s">
        <v>255</v>
      </c>
      <c r="H104" s="468" t="s">
        <v>255</v>
      </c>
      <c r="I104" s="455"/>
      <c r="J104" s="173" t="s">
        <v>761</v>
      </c>
      <c r="K104" s="157">
        <v>40286</v>
      </c>
    </row>
    <row r="105" spans="1:11" ht="76.5">
      <c r="A105" s="730" t="s">
        <v>955</v>
      </c>
      <c r="B105" s="470">
        <f t="shared" si="1"/>
        <v>17.099000000000121</v>
      </c>
      <c r="C105" s="467" t="s">
        <v>44</v>
      </c>
      <c r="D105" s="468" t="s">
        <v>252</v>
      </c>
      <c r="E105" s="468" t="s">
        <v>45</v>
      </c>
      <c r="F105" s="468" t="s">
        <v>254</v>
      </c>
      <c r="G105" s="468" t="s">
        <v>255</v>
      </c>
      <c r="H105" s="468" t="s">
        <v>255</v>
      </c>
      <c r="I105" s="455"/>
      <c r="J105" s="173" t="s">
        <v>761</v>
      </c>
      <c r="K105" s="157">
        <v>40286</v>
      </c>
    </row>
    <row r="106" spans="1:11" ht="76.5">
      <c r="A106" s="730" t="s">
        <v>955</v>
      </c>
      <c r="B106" s="470">
        <f t="shared" si="1"/>
        <v>17.100000000000122</v>
      </c>
      <c r="C106" s="467" t="s">
        <v>46</v>
      </c>
      <c r="D106" s="468" t="s">
        <v>252</v>
      </c>
      <c r="E106" s="468" t="s">
        <v>47</v>
      </c>
      <c r="F106" s="468" t="s">
        <v>254</v>
      </c>
      <c r="G106" s="468" t="s">
        <v>255</v>
      </c>
      <c r="H106" s="468" t="s">
        <v>255</v>
      </c>
      <c r="I106" s="455"/>
      <c r="J106" s="173" t="s">
        <v>761</v>
      </c>
      <c r="K106" s="157">
        <v>40286</v>
      </c>
    </row>
    <row r="107" spans="1:11" ht="76.5">
      <c r="A107" s="730" t="s">
        <v>955</v>
      </c>
      <c r="B107" s="470">
        <f t="shared" si="1"/>
        <v>17.101000000000123</v>
      </c>
      <c r="C107" s="467" t="s">
        <v>48</v>
      </c>
      <c r="D107" s="468" t="s">
        <v>252</v>
      </c>
      <c r="E107" s="468" t="s">
        <v>49</v>
      </c>
      <c r="F107" s="468" t="s">
        <v>254</v>
      </c>
      <c r="G107" s="468" t="s">
        <v>255</v>
      </c>
      <c r="H107" s="468" t="s">
        <v>255</v>
      </c>
      <c r="I107" s="455"/>
      <c r="J107" s="173" t="s">
        <v>761</v>
      </c>
      <c r="K107" s="157">
        <v>40286</v>
      </c>
    </row>
    <row r="108" spans="1:11" ht="76.5">
      <c r="A108" s="730" t="s">
        <v>955</v>
      </c>
      <c r="B108" s="470">
        <f t="shared" si="1"/>
        <v>17.102000000000125</v>
      </c>
      <c r="C108" s="467" t="s">
        <v>50</v>
      </c>
      <c r="D108" s="468" t="s">
        <v>252</v>
      </c>
      <c r="E108" s="468" t="s">
        <v>51</v>
      </c>
      <c r="F108" s="468" t="s">
        <v>254</v>
      </c>
      <c r="G108" s="468" t="s">
        <v>255</v>
      </c>
      <c r="H108" s="468" t="s">
        <v>255</v>
      </c>
      <c r="I108" s="455"/>
      <c r="J108" s="173" t="s">
        <v>761</v>
      </c>
      <c r="K108" s="157">
        <v>40286</v>
      </c>
    </row>
    <row r="109" spans="1:11" ht="76.5">
      <c r="A109" s="730" t="s">
        <v>955</v>
      </c>
      <c r="B109" s="470">
        <f t="shared" si="1"/>
        <v>17.103000000000126</v>
      </c>
      <c r="C109" s="467" t="s">
        <v>52</v>
      </c>
      <c r="D109" s="468" t="s">
        <v>252</v>
      </c>
      <c r="E109" s="468" t="s">
        <v>53</v>
      </c>
      <c r="F109" s="468" t="s">
        <v>254</v>
      </c>
      <c r="G109" s="468" t="s">
        <v>255</v>
      </c>
      <c r="H109" s="468" t="s">
        <v>255</v>
      </c>
      <c r="I109" s="455"/>
      <c r="J109" s="173" t="s">
        <v>761</v>
      </c>
      <c r="K109" s="157">
        <v>40286</v>
      </c>
    </row>
    <row r="110" spans="1:11" ht="76.5">
      <c r="A110" s="730" t="s">
        <v>955</v>
      </c>
      <c r="B110" s="470">
        <f t="shared" si="1"/>
        <v>17.104000000000127</v>
      </c>
      <c r="C110" s="467" t="s">
        <v>54</v>
      </c>
      <c r="D110" s="468" t="s">
        <v>252</v>
      </c>
      <c r="E110" s="468" t="s">
        <v>55</v>
      </c>
      <c r="F110" s="468" t="s">
        <v>254</v>
      </c>
      <c r="G110" s="468" t="s">
        <v>255</v>
      </c>
      <c r="H110" s="468" t="s">
        <v>255</v>
      </c>
      <c r="I110" s="455"/>
      <c r="J110" s="173" t="s">
        <v>761</v>
      </c>
      <c r="K110" s="157">
        <v>40286</v>
      </c>
    </row>
    <row r="111" spans="1:11" ht="76.5">
      <c r="A111" s="730" t="s">
        <v>955</v>
      </c>
      <c r="B111" s="470">
        <f t="shared" si="1"/>
        <v>17.105000000000128</v>
      </c>
      <c r="C111" s="467" t="s">
        <v>776</v>
      </c>
      <c r="D111" s="468" t="s">
        <v>252</v>
      </c>
      <c r="E111" s="468" t="s">
        <v>777</v>
      </c>
      <c r="F111" s="468" t="s">
        <v>254</v>
      </c>
      <c r="G111" s="468" t="s">
        <v>255</v>
      </c>
      <c r="H111" s="468" t="s">
        <v>255</v>
      </c>
      <c r="I111" s="455"/>
      <c r="J111" s="173" t="s">
        <v>761</v>
      </c>
      <c r="K111" s="157">
        <v>40286</v>
      </c>
    </row>
    <row r="112" spans="1:11" ht="76.5">
      <c r="A112" s="730" t="s">
        <v>955</v>
      </c>
      <c r="B112" s="470">
        <f t="shared" si="1"/>
        <v>17.10600000000013</v>
      </c>
      <c r="C112" s="467" t="s">
        <v>778</v>
      </c>
      <c r="D112" s="468" t="s">
        <v>252</v>
      </c>
      <c r="E112" s="468" t="s">
        <v>779</v>
      </c>
      <c r="F112" s="468" t="s">
        <v>254</v>
      </c>
      <c r="G112" s="468" t="s">
        <v>255</v>
      </c>
      <c r="H112" s="468" t="s">
        <v>255</v>
      </c>
      <c r="I112" s="455"/>
      <c r="J112" s="173" t="s">
        <v>761</v>
      </c>
      <c r="K112" s="157">
        <v>40286</v>
      </c>
    </row>
    <row r="113" spans="1:11" ht="76.5">
      <c r="A113" s="730" t="s">
        <v>955</v>
      </c>
      <c r="B113" s="470">
        <f t="shared" si="1"/>
        <v>17.107000000000131</v>
      </c>
      <c r="C113" s="467" t="s">
        <v>780</v>
      </c>
      <c r="D113" s="468" t="s">
        <v>252</v>
      </c>
      <c r="E113" s="468" t="s">
        <v>781</v>
      </c>
      <c r="F113" s="468" t="s">
        <v>254</v>
      </c>
      <c r="G113" s="468" t="s">
        <v>255</v>
      </c>
      <c r="H113" s="468" t="s">
        <v>255</v>
      </c>
      <c r="I113" s="455"/>
      <c r="J113" s="173" t="s">
        <v>761</v>
      </c>
      <c r="K113" s="157">
        <v>40286</v>
      </c>
    </row>
    <row r="114" spans="1:11" ht="76.5">
      <c r="A114" s="730" t="s">
        <v>955</v>
      </c>
      <c r="B114" s="470">
        <f t="shared" si="1"/>
        <v>17.108000000000132</v>
      </c>
      <c r="C114" s="467" t="s">
        <v>782</v>
      </c>
      <c r="D114" s="468" t="s">
        <v>252</v>
      </c>
      <c r="E114" s="468" t="s">
        <v>783</v>
      </c>
      <c r="F114" s="468" t="s">
        <v>254</v>
      </c>
      <c r="G114" s="468" t="s">
        <v>255</v>
      </c>
      <c r="H114" s="468" t="s">
        <v>255</v>
      </c>
      <c r="I114" s="455"/>
      <c r="J114" s="173" t="s">
        <v>761</v>
      </c>
      <c r="K114" s="157">
        <v>40286</v>
      </c>
    </row>
    <row r="115" spans="1:11" ht="76.5">
      <c r="A115" s="730" t="s">
        <v>955</v>
      </c>
      <c r="B115" s="470">
        <f t="shared" si="1"/>
        <v>17.109000000000133</v>
      </c>
      <c r="C115" s="467" t="s">
        <v>784</v>
      </c>
      <c r="D115" s="468" t="s">
        <v>252</v>
      </c>
      <c r="E115" s="468" t="s">
        <v>785</v>
      </c>
      <c r="F115" s="468" t="s">
        <v>254</v>
      </c>
      <c r="G115" s="468" t="s">
        <v>255</v>
      </c>
      <c r="H115" s="468" t="s">
        <v>255</v>
      </c>
      <c r="I115" s="455"/>
      <c r="J115" s="173" t="s">
        <v>761</v>
      </c>
      <c r="K115" s="157">
        <v>40286</v>
      </c>
    </row>
    <row r="116" spans="1:11" ht="76.5">
      <c r="A116" s="730" t="s">
        <v>955</v>
      </c>
      <c r="B116" s="470">
        <f t="shared" si="1"/>
        <v>17.110000000000134</v>
      </c>
      <c r="C116" s="467" t="s">
        <v>786</v>
      </c>
      <c r="D116" s="468" t="s">
        <v>252</v>
      </c>
      <c r="E116" s="468" t="s">
        <v>787</v>
      </c>
      <c r="F116" s="468" t="s">
        <v>254</v>
      </c>
      <c r="G116" s="468" t="s">
        <v>255</v>
      </c>
      <c r="H116" s="468" t="s">
        <v>255</v>
      </c>
      <c r="I116" s="455"/>
      <c r="J116" s="173" t="s">
        <v>761</v>
      </c>
      <c r="K116" s="157">
        <v>40286</v>
      </c>
    </row>
    <row r="117" spans="1:11" ht="76.5">
      <c r="A117" s="730" t="s">
        <v>955</v>
      </c>
      <c r="B117" s="470">
        <f t="shared" si="1"/>
        <v>17.111000000000136</v>
      </c>
      <c r="C117" s="467" t="s">
        <v>788</v>
      </c>
      <c r="D117" s="468" t="s">
        <v>252</v>
      </c>
      <c r="E117" s="468" t="s">
        <v>789</v>
      </c>
      <c r="F117" s="468" t="s">
        <v>254</v>
      </c>
      <c r="G117" s="468" t="s">
        <v>255</v>
      </c>
      <c r="H117" s="468" t="s">
        <v>255</v>
      </c>
      <c r="I117" s="455"/>
      <c r="J117" s="173" t="s">
        <v>761</v>
      </c>
      <c r="K117" s="157">
        <v>40286</v>
      </c>
    </row>
    <row r="118" spans="1:11" ht="76.5">
      <c r="A118" s="730" t="s">
        <v>955</v>
      </c>
      <c r="B118" s="470">
        <f t="shared" si="1"/>
        <v>17.112000000000137</v>
      </c>
      <c r="C118" s="467" t="s">
        <v>790</v>
      </c>
      <c r="D118" s="468" t="s">
        <v>252</v>
      </c>
      <c r="E118" s="468" t="s">
        <v>791</v>
      </c>
      <c r="F118" s="468" t="s">
        <v>254</v>
      </c>
      <c r="G118" s="468" t="s">
        <v>255</v>
      </c>
      <c r="H118" s="468" t="s">
        <v>255</v>
      </c>
      <c r="I118" s="455"/>
      <c r="J118" s="173" t="s">
        <v>761</v>
      </c>
      <c r="K118" s="157">
        <v>40286</v>
      </c>
    </row>
    <row r="119" spans="1:11" ht="76.5">
      <c r="A119" s="730" t="s">
        <v>955</v>
      </c>
      <c r="B119" s="470">
        <f t="shared" si="1"/>
        <v>17.113000000000138</v>
      </c>
      <c r="C119" s="467" t="s">
        <v>792</v>
      </c>
      <c r="D119" s="468" t="s">
        <v>252</v>
      </c>
      <c r="E119" s="468" t="s">
        <v>793</v>
      </c>
      <c r="F119" s="468" t="s">
        <v>254</v>
      </c>
      <c r="G119" s="468" t="s">
        <v>255</v>
      </c>
      <c r="H119" s="468" t="s">
        <v>255</v>
      </c>
      <c r="I119" s="455"/>
      <c r="J119" s="173" t="s">
        <v>761</v>
      </c>
      <c r="K119" s="157">
        <v>40286</v>
      </c>
    </row>
    <row r="120" spans="1:11" ht="76.5">
      <c r="A120" s="730" t="s">
        <v>955</v>
      </c>
      <c r="B120" s="470">
        <f t="shared" si="1"/>
        <v>17.114000000000139</v>
      </c>
      <c r="C120" s="467" t="s">
        <v>794</v>
      </c>
      <c r="D120" s="468" t="s">
        <v>252</v>
      </c>
      <c r="E120" s="468" t="s">
        <v>795</v>
      </c>
      <c r="F120" s="468" t="s">
        <v>254</v>
      </c>
      <c r="G120" s="468" t="s">
        <v>255</v>
      </c>
      <c r="H120" s="468" t="s">
        <v>255</v>
      </c>
      <c r="I120" s="455"/>
      <c r="J120" s="173" t="s">
        <v>761</v>
      </c>
      <c r="K120" s="157">
        <v>40286</v>
      </c>
    </row>
    <row r="121" spans="1:11" ht="76.5">
      <c r="A121" s="730" t="s">
        <v>955</v>
      </c>
      <c r="B121" s="470">
        <f t="shared" si="1"/>
        <v>17.115000000000141</v>
      </c>
      <c r="C121" s="467" t="s">
        <v>796</v>
      </c>
      <c r="D121" s="468" t="s">
        <v>252</v>
      </c>
      <c r="E121" s="468" t="s">
        <v>797</v>
      </c>
      <c r="F121" s="468" t="s">
        <v>254</v>
      </c>
      <c r="G121" s="468" t="s">
        <v>255</v>
      </c>
      <c r="H121" s="468" t="s">
        <v>255</v>
      </c>
      <c r="I121" s="455"/>
      <c r="J121" s="173" t="s">
        <v>761</v>
      </c>
      <c r="K121" s="157">
        <v>40286</v>
      </c>
    </row>
    <row r="122" spans="1:11" ht="76.5">
      <c r="A122" s="730" t="s">
        <v>955</v>
      </c>
      <c r="B122" s="470">
        <f t="shared" si="1"/>
        <v>17.116000000000142</v>
      </c>
      <c r="C122" s="467" t="s">
        <v>798</v>
      </c>
      <c r="D122" s="468" t="s">
        <v>252</v>
      </c>
      <c r="E122" s="468" t="s">
        <v>799</v>
      </c>
      <c r="F122" s="468" t="s">
        <v>254</v>
      </c>
      <c r="G122" s="468" t="s">
        <v>255</v>
      </c>
      <c r="H122" s="468" t="s">
        <v>255</v>
      </c>
      <c r="I122" s="455"/>
      <c r="J122" s="173" t="s">
        <v>761</v>
      </c>
      <c r="K122" s="157">
        <v>40286</v>
      </c>
    </row>
    <row r="123" spans="1:11" ht="76.5">
      <c r="A123" s="730" t="s">
        <v>955</v>
      </c>
      <c r="B123" s="470">
        <f t="shared" si="1"/>
        <v>17.117000000000143</v>
      </c>
      <c r="C123" s="467" t="s">
        <v>800</v>
      </c>
      <c r="D123" s="468" t="s">
        <v>252</v>
      </c>
      <c r="E123" s="468" t="s">
        <v>801</v>
      </c>
      <c r="F123" s="468" t="s">
        <v>254</v>
      </c>
      <c r="G123" s="468" t="s">
        <v>255</v>
      </c>
      <c r="H123" s="468" t="s">
        <v>255</v>
      </c>
      <c r="I123" s="455"/>
      <c r="J123" s="173" t="s">
        <v>761</v>
      </c>
      <c r="K123" s="157">
        <v>40286</v>
      </c>
    </row>
    <row r="124" spans="1:11" ht="76.5">
      <c r="A124" s="730" t="s">
        <v>955</v>
      </c>
      <c r="B124" s="470">
        <f t="shared" si="1"/>
        <v>17.118000000000144</v>
      </c>
      <c r="C124" s="467" t="s">
        <v>802</v>
      </c>
      <c r="D124" s="468" t="s">
        <v>252</v>
      </c>
      <c r="E124" s="468" t="s">
        <v>803</v>
      </c>
      <c r="F124" s="468" t="s">
        <v>254</v>
      </c>
      <c r="G124" s="468" t="s">
        <v>255</v>
      </c>
      <c r="H124" s="468" t="s">
        <v>255</v>
      </c>
      <c r="I124" s="455"/>
      <c r="J124" s="173" t="s">
        <v>761</v>
      </c>
      <c r="K124" s="157">
        <v>40286</v>
      </c>
    </row>
    <row r="125" spans="1:11" ht="76.5">
      <c r="A125" s="730" t="s">
        <v>955</v>
      </c>
      <c r="B125" s="470">
        <f t="shared" si="1"/>
        <v>17.119000000000145</v>
      </c>
      <c r="C125" s="467" t="s">
        <v>804</v>
      </c>
      <c r="D125" s="468" t="s">
        <v>252</v>
      </c>
      <c r="E125" s="468" t="s">
        <v>805</v>
      </c>
      <c r="F125" s="468" t="s">
        <v>254</v>
      </c>
      <c r="G125" s="468" t="s">
        <v>255</v>
      </c>
      <c r="H125" s="468" t="s">
        <v>255</v>
      </c>
      <c r="I125" s="455"/>
      <c r="J125" s="173" t="s">
        <v>761</v>
      </c>
      <c r="K125" s="157">
        <v>40286</v>
      </c>
    </row>
    <row r="126" spans="1:11" ht="76.5">
      <c r="A126" s="730" t="s">
        <v>955</v>
      </c>
      <c r="B126" s="470">
        <f t="shared" si="1"/>
        <v>17.120000000000147</v>
      </c>
      <c r="C126" s="467" t="s">
        <v>806</v>
      </c>
      <c r="D126" s="468" t="s">
        <v>252</v>
      </c>
      <c r="E126" s="468" t="s">
        <v>807</v>
      </c>
      <c r="F126" s="468" t="s">
        <v>254</v>
      </c>
      <c r="G126" s="468" t="s">
        <v>255</v>
      </c>
      <c r="H126" s="468" t="s">
        <v>255</v>
      </c>
      <c r="I126" s="455"/>
      <c r="J126" s="173" t="s">
        <v>761</v>
      </c>
      <c r="K126" s="157">
        <v>40286</v>
      </c>
    </row>
    <row r="127" spans="1:11" ht="76.5">
      <c r="A127" s="730" t="s">
        <v>955</v>
      </c>
      <c r="B127" s="470">
        <f t="shared" si="1"/>
        <v>17.121000000000148</v>
      </c>
      <c r="C127" s="467" t="s">
        <v>808</v>
      </c>
      <c r="D127" s="468" t="s">
        <v>252</v>
      </c>
      <c r="E127" s="468" t="s">
        <v>809</v>
      </c>
      <c r="F127" s="468" t="s">
        <v>254</v>
      </c>
      <c r="G127" s="468" t="s">
        <v>255</v>
      </c>
      <c r="H127" s="468" t="s">
        <v>255</v>
      </c>
      <c r="I127" s="455"/>
      <c r="J127" s="173" t="s">
        <v>761</v>
      </c>
      <c r="K127" s="157">
        <v>40286</v>
      </c>
    </row>
    <row r="128" spans="1:11" ht="76.5">
      <c r="A128" s="730" t="s">
        <v>955</v>
      </c>
      <c r="B128" s="470">
        <f t="shared" si="1"/>
        <v>17.122000000000149</v>
      </c>
      <c r="C128" s="467" t="s">
        <v>810</v>
      </c>
      <c r="D128" s="468" t="s">
        <v>252</v>
      </c>
      <c r="E128" s="468" t="s">
        <v>811</v>
      </c>
      <c r="F128" s="468" t="s">
        <v>254</v>
      </c>
      <c r="G128" s="468" t="s">
        <v>255</v>
      </c>
      <c r="H128" s="468" t="s">
        <v>255</v>
      </c>
      <c r="I128" s="455"/>
      <c r="J128" s="173" t="s">
        <v>761</v>
      </c>
      <c r="K128" s="157">
        <v>40286</v>
      </c>
    </row>
    <row r="129" spans="1:11" ht="76.5">
      <c r="A129" s="730" t="s">
        <v>955</v>
      </c>
      <c r="B129" s="470">
        <f t="shared" si="1"/>
        <v>17.12300000000015</v>
      </c>
      <c r="C129" s="467" t="s">
        <v>812</v>
      </c>
      <c r="D129" s="468" t="s">
        <v>252</v>
      </c>
      <c r="E129" s="468" t="s">
        <v>813</v>
      </c>
      <c r="F129" s="468" t="s">
        <v>254</v>
      </c>
      <c r="G129" s="468" t="s">
        <v>255</v>
      </c>
      <c r="H129" s="468" t="s">
        <v>255</v>
      </c>
      <c r="I129" s="455"/>
      <c r="J129" s="173" t="s">
        <v>761</v>
      </c>
      <c r="K129" s="157">
        <v>40286</v>
      </c>
    </row>
    <row r="130" spans="1:11" ht="76.5">
      <c r="A130" s="730" t="s">
        <v>955</v>
      </c>
      <c r="B130" s="470">
        <f t="shared" si="1"/>
        <v>17.124000000000152</v>
      </c>
      <c r="C130" s="467" t="s">
        <v>814</v>
      </c>
      <c r="D130" s="468" t="s">
        <v>252</v>
      </c>
      <c r="E130" s="468" t="s">
        <v>815</v>
      </c>
      <c r="F130" s="468" t="s">
        <v>254</v>
      </c>
      <c r="G130" s="468" t="s">
        <v>255</v>
      </c>
      <c r="H130" s="468" t="s">
        <v>255</v>
      </c>
      <c r="I130" s="455"/>
      <c r="J130" s="173" t="s">
        <v>761</v>
      </c>
      <c r="K130" s="157">
        <v>40286</v>
      </c>
    </row>
    <row r="131" spans="1:11" ht="76.5">
      <c r="A131" s="730" t="s">
        <v>955</v>
      </c>
      <c r="B131" s="470">
        <f t="shared" si="1"/>
        <v>17.125000000000153</v>
      </c>
      <c r="C131" s="467" t="s">
        <v>816</v>
      </c>
      <c r="D131" s="468" t="s">
        <v>252</v>
      </c>
      <c r="E131" s="468" t="s">
        <v>817</v>
      </c>
      <c r="F131" s="468" t="s">
        <v>254</v>
      </c>
      <c r="G131" s="468" t="s">
        <v>255</v>
      </c>
      <c r="H131" s="468" t="s">
        <v>255</v>
      </c>
      <c r="I131" s="455"/>
      <c r="J131" s="173" t="s">
        <v>761</v>
      </c>
      <c r="K131" s="157">
        <v>40286</v>
      </c>
    </row>
    <row r="132" spans="1:11" ht="76.5">
      <c r="A132" s="730" t="s">
        <v>955</v>
      </c>
      <c r="B132" s="470">
        <f t="shared" si="1"/>
        <v>17.126000000000154</v>
      </c>
      <c r="C132" s="467" t="s">
        <v>818</v>
      </c>
      <c r="D132" s="468" t="s">
        <v>252</v>
      </c>
      <c r="E132" s="468" t="s">
        <v>819</v>
      </c>
      <c r="F132" s="468" t="s">
        <v>254</v>
      </c>
      <c r="G132" s="468" t="s">
        <v>255</v>
      </c>
      <c r="H132" s="468" t="s">
        <v>255</v>
      </c>
      <c r="I132" s="455"/>
      <c r="J132" s="173" t="s">
        <v>761</v>
      </c>
      <c r="K132" s="157">
        <v>40286</v>
      </c>
    </row>
    <row r="133" spans="1:11" ht="76.5">
      <c r="A133" s="730" t="s">
        <v>955</v>
      </c>
      <c r="B133" s="470">
        <f t="shared" si="1"/>
        <v>17.127000000000155</v>
      </c>
      <c r="C133" s="467" t="s">
        <v>820</v>
      </c>
      <c r="D133" s="468" t="s">
        <v>252</v>
      </c>
      <c r="E133" s="468" t="s">
        <v>821</v>
      </c>
      <c r="F133" s="468" t="s">
        <v>254</v>
      </c>
      <c r="G133" s="468" t="s">
        <v>255</v>
      </c>
      <c r="H133" s="468" t="s">
        <v>255</v>
      </c>
      <c r="I133" s="455"/>
      <c r="J133" s="173" t="s">
        <v>761</v>
      </c>
      <c r="K133" s="157">
        <v>40286</v>
      </c>
    </row>
    <row r="134" spans="1:11" ht="76.5">
      <c r="A134" s="730" t="s">
        <v>955</v>
      </c>
      <c r="B134" s="470">
        <f t="shared" si="1"/>
        <v>17.128000000000156</v>
      </c>
      <c r="C134" s="467" t="s">
        <v>822</v>
      </c>
      <c r="D134" s="468" t="s">
        <v>252</v>
      </c>
      <c r="E134" s="468" t="s">
        <v>823</v>
      </c>
      <c r="F134" s="468" t="s">
        <v>254</v>
      </c>
      <c r="G134" s="468" t="s">
        <v>255</v>
      </c>
      <c r="H134" s="468" t="s">
        <v>255</v>
      </c>
      <c r="I134" s="455"/>
      <c r="J134" s="173" t="s">
        <v>761</v>
      </c>
      <c r="K134" s="157">
        <v>40286</v>
      </c>
    </row>
    <row r="135" spans="1:11" ht="76.5">
      <c r="A135" s="730" t="s">
        <v>955</v>
      </c>
      <c r="B135" s="470">
        <f t="shared" si="1"/>
        <v>17.129000000000158</v>
      </c>
      <c r="C135" s="467" t="s">
        <v>824</v>
      </c>
      <c r="D135" s="468" t="s">
        <v>252</v>
      </c>
      <c r="E135" s="468" t="s">
        <v>825</v>
      </c>
      <c r="F135" s="468" t="s">
        <v>254</v>
      </c>
      <c r="G135" s="468" t="s">
        <v>255</v>
      </c>
      <c r="H135" s="468" t="s">
        <v>255</v>
      </c>
      <c r="I135" s="455"/>
      <c r="J135" s="173" t="s">
        <v>761</v>
      </c>
      <c r="K135" s="157">
        <v>40286</v>
      </c>
    </row>
    <row r="136" spans="1:11" ht="76.5">
      <c r="A136" s="730" t="s">
        <v>955</v>
      </c>
      <c r="B136" s="470">
        <f t="shared" si="1"/>
        <v>17.130000000000159</v>
      </c>
      <c r="C136" s="467" t="s">
        <v>826</v>
      </c>
      <c r="D136" s="468" t="s">
        <v>252</v>
      </c>
      <c r="E136" s="468" t="s">
        <v>827</v>
      </c>
      <c r="F136" s="468" t="s">
        <v>254</v>
      </c>
      <c r="G136" s="468" t="s">
        <v>255</v>
      </c>
      <c r="H136" s="468" t="s">
        <v>255</v>
      </c>
      <c r="I136" s="455"/>
      <c r="J136" s="173" t="s">
        <v>761</v>
      </c>
      <c r="K136" s="157">
        <v>40286</v>
      </c>
    </row>
    <row r="137" spans="1:11" ht="76.5">
      <c r="A137" s="730" t="s">
        <v>955</v>
      </c>
      <c r="B137" s="470">
        <f t="shared" si="1"/>
        <v>17.13100000000016</v>
      </c>
      <c r="C137" s="467" t="s">
        <v>828</v>
      </c>
      <c r="D137" s="468" t="s">
        <v>252</v>
      </c>
      <c r="E137" s="468" t="s">
        <v>829</v>
      </c>
      <c r="F137" s="468" t="s">
        <v>254</v>
      </c>
      <c r="G137" s="468" t="s">
        <v>255</v>
      </c>
      <c r="H137" s="468" t="s">
        <v>255</v>
      </c>
      <c r="I137" s="455"/>
      <c r="J137" s="173" t="s">
        <v>761</v>
      </c>
      <c r="K137" s="157">
        <v>40286</v>
      </c>
    </row>
    <row r="138" spans="1:11" ht="76.5">
      <c r="A138" s="730" t="s">
        <v>955</v>
      </c>
      <c r="B138" s="470">
        <f t="shared" si="1"/>
        <v>17.132000000000161</v>
      </c>
      <c r="C138" s="467" t="s">
        <v>830</v>
      </c>
      <c r="D138" s="468" t="s">
        <v>252</v>
      </c>
      <c r="E138" s="468" t="s">
        <v>831</v>
      </c>
      <c r="F138" s="468" t="s">
        <v>254</v>
      </c>
      <c r="G138" s="468" t="s">
        <v>255</v>
      </c>
      <c r="H138" s="468" t="s">
        <v>255</v>
      </c>
      <c r="I138" s="455"/>
      <c r="J138" s="173" t="s">
        <v>761</v>
      </c>
      <c r="K138" s="157">
        <v>40286</v>
      </c>
    </row>
    <row r="139" spans="1:11" ht="76.5">
      <c r="A139" s="730" t="s">
        <v>955</v>
      </c>
      <c r="B139" s="470">
        <f t="shared" si="1"/>
        <v>17.133000000000163</v>
      </c>
      <c r="C139" s="467" t="s">
        <v>832</v>
      </c>
      <c r="D139" s="468" t="s">
        <v>252</v>
      </c>
      <c r="E139" s="468" t="s">
        <v>833</v>
      </c>
      <c r="F139" s="468" t="s">
        <v>254</v>
      </c>
      <c r="G139" s="468" t="s">
        <v>255</v>
      </c>
      <c r="H139" s="468" t="s">
        <v>255</v>
      </c>
      <c r="I139" s="455"/>
      <c r="J139" s="173" t="s">
        <v>761</v>
      </c>
      <c r="K139" s="157">
        <v>40286</v>
      </c>
    </row>
    <row r="140" spans="1:11" ht="76.5">
      <c r="A140" s="730" t="s">
        <v>955</v>
      </c>
      <c r="B140" s="470">
        <f t="shared" ref="B140:B203" si="2">B139 + 0.001</f>
        <v>17.134000000000164</v>
      </c>
      <c r="C140" s="467" t="s">
        <v>834</v>
      </c>
      <c r="D140" s="468" t="s">
        <v>252</v>
      </c>
      <c r="E140" s="468" t="s">
        <v>835</v>
      </c>
      <c r="F140" s="468" t="s">
        <v>254</v>
      </c>
      <c r="G140" s="468" t="s">
        <v>255</v>
      </c>
      <c r="H140" s="468" t="s">
        <v>255</v>
      </c>
      <c r="I140" s="455"/>
      <c r="J140" s="173" t="s">
        <v>761</v>
      </c>
      <c r="K140" s="157">
        <v>40286</v>
      </c>
    </row>
    <row r="141" spans="1:11" ht="76.5">
      <c r="A141" s="730" t="s">
        <v>955</v>
      </c>
      <c r="B141" s="470">
        <f t="shared" si="2"/>
        <v>17.135000000000165</v>
      </c>
      <c r="C141" s="467" t="s">
        <v>836</v>
      </c>
      <c r="D141" s="468" t="s">
        <v>252</v>
      </c>
      <c r="E141" s="468" t="s">
        <v>512</v>
      </c>
      <c r="F141" s="468" t="s">
        <v>254</v>
      </c>
      <c r="G141" s="468" t="s">
        <v>255</v>
      </c>
      <c r="H141" s="468" t="s">
        <v>255</v>
      </c>
      <c r="I141" s="455"/>
      <c r="J141" s="173" t="s">
        <v>761</v>
      </c>
      <c r="K141" s="157">
        <v>40286</v>
      </c>
    </row>
    <row r="142" spans="1:11" ht="76.5">
      <c r="A142" s="730" t="s">
        <v>955</v>
      </c>
      <c r="B142" s="470">
        <f t="shared" si="2"/>
        <v>17.136000000000166</v>
      </c>
      <c r="C142" s="467" t="s">
        <v>513</v>
      </c>
      <c r="D142" s="468" t="s">
        <v>252</v>
      </c>
      <c r="E142" s="468" t="s">
        <v>514</v>
      </c>
      <c r="F142" s="468" t="s">
        <v>254</v>
      </c>
      <c r="G142" s="468" t="s">
        <v>255</v>
      </c>
      <c r="H142" s="468" t="s">
        <v>255</v>
      </c>
      <c r="I142" s="455"/>
      <c r="J142" s="173" t="s">
        <v>761</v>
      </c>
      <c r="K142" s="157">
        <v>40286</v>
      </c>
    </row>
    <row r="143" spans="1:11" ht="76.5">
      <c r="A143" s="730" t="s">
        <v>955</v>
      </c>
      <c r="B143" s="470">
        <f t="shared" si="2"/>
        <v>17.137000000000167</v>
      </c>
      <c r="C143" s="467" t="s">
        <v>515</v>
      </c>
      <c r="D143" s="468" t="s">
        <v>252</v>
      </c>
      <c r="E143" s="468" t="s">
        <v>516</v>
      </c>
      <c r="F143" s="468" t="s">
        <v>254</v>
      </c>
      <c r="G143" s="468" t="s">
        <v>255</v>
      </c>
      <c r="H143" s="468" t="s">
        <v>255</v>
      </c>
      <c r="I143" s="455"/>
      <c r="J143" s="173" t="s">
        <v>761</v>
      </c>
      <c r="K143" s="157">
        <v>40286</v>
      </c>
    </row>
    <row r="144" spans="1:11" ht="76.5">
      <c r="A144" s="730" t="s">
        <v>955</v>
      </c>
      <c r="B144" s="470">
        <f t="shared" si="2"/>
        <v>17.138000000000169</v>
      </c>
      <c r="C144" s="467" t="s">
        <v>251</v>
      </c>
      <c r="D144" s="468" t="s">
        <v>517</v>
      </c>
      <c r="E144" s="468" t="s">
        <v>518</v>
      </c>
      <c r="F144" s="468" t="s">
        <v>254</v>
      </c>
      <c r="G144" s="468" t="s">
        <v>519</v>
      </c>
      <c r="H144" s="468" t="s">
        <v>519</v>
      </c>
      <c r="I144" s="455"/>
      <c r="J144" s="173" t="s">
        <v>761</v>
      </c>
      <c r="K144" s="157">
        <v>40286</v>
      </c>
    </row>
    <row r="145" spans="1:11" ht="76.5">
      <c r="A145" s="730" t="s">
        <v>955</v>
      </c>
      <c r="B145" s="470">
        <f t="shared" si="2"/>
        <v>17.13900000000017</v>
      </c>
      <c r="C145" s="467" t="s">
        <v>256</v>
      </c>
      <c r="D145" s="468" t="s">
        <v>517</v>
      </c>
      <c r="E145" s="468" t="s">
        <v>520</v>
      </c>
      <c r="F145" s="468" t="s">
        <v>254</v>
      </c>
      <c r="G145" s="468" t="s">
        <v>519</v>
      </c>
      <c r="H145" s="468" t="s">
        <v>519</v>
      </c>
      <c r="I145" s="455"/>
      <c r="J145" s="173" t="s">
        <v>761</v>
      </c>
      <c r="K145" s="157">
        <v>40286</v>
      </c>
    </row>
    <row r="146" spans="1:11" ht="76.5">
      <c r="A146" s="730" t="s">
        <v>955</v>
      </c>
      <c r="B146" s="470">
        <f t="shared" si="2"/>
        <v>17.140000000000171</v>
      </c>
      <c r="C146" s="467" t="s">
        <v>258</v>
      </c>
      <c r="D146" s="468" t="s">
        <v>517</v>
      </c>
      <c r="E146" s="468" t="s">
        <v>521</v>
      </c>
      <c r="F146" s="468" t="s">
        <v>254</v>
      </c>
      <c r="G146" s="468" t="s">
        <v>519</v>
      </c>
      <c r="H146" s="468" t="s">
        <v>519</v>
      </c>
      <c r="I146" s="455"/>
      <c r="J146" s="173" t="s">
        <v>761</v>
      </c>
      <c r="K146" s="157">
        <v>40286</v>
      </c>
    </row>
    <row r="147" spans="1:11" ht="76.5">
      <c r="A147" s="730" t="s">
        <v>955</v>
      </c>
      <c r="B147" s="470">
        <f t="shared" si="2"/>
        <v>17.141000000000172</v>
      </c>
      <c r="C147" s="467" t="s">
        <v>260</v>
      </c>
      <c r="D147" s="468" t="s">
        <v>517</v>
      </c>
      <c r="E147" s="468" t="s">
        <v>522</v>
      </c>
      <c r="F147" s="468" t="s">
        <v>254</v>
      </c>
      <c r="G147" s="468" t="s">
        <v>519</v>
      </c>
      <c r="H147" s="468" t="s">
        <v>519</v>
      </c>
      <c r="I147" s="455"/>
      <c r="J147" s="173" t="s">
        <v>761</v>
      </c>
      <c r="K147" s="157">
        <v>40286</v>
      </c>
    </row>
    <row r="148" spans="1:11" ht="76.5">
      <c r="A148" s="730" t="s">
        <v>955</v>
      </c>
      <c r="B148" s="470">
        <f t="shared" si="2"/>
        <v>17.142000000000174</v>
      </c>
      <c r="C148" s="467" t="s">
        <v>262</v>
      </c>
      <c r="D148" s="468" t="s">
        <v>517</v>
      </c>
      <c r="E148" s="468" t="s">
        <v>523</v>
      </c>
      <c r="F148" s="468" t="s">
        <v>254</v>
      </c>
      <c r="G148" s="468" t="s">
        <v>519</v>
      </c>
      <c r="H148" s="468" t="s">
        <v>519</v>
      </c>
      <c r="I148" s="455"/>
      <c r="J148" s="173" t="s">
        <v>761</v>
      </c>
      <c r="K148" s="157">
        <v>40286</v>
      </c>
    </row>
    <row r="149" spans="1:11" ht="76.5">
      <c r="A149" s="730" t="s">
        <v>955</v>
      </c>
      <c r="B149" s="470">
        <f t="shared" si="2"/>
        <v>17.143000000000175</v>
      </c>
      <c r="C149" s="467" t="s">
        <v>264</v>
      </c>
      <c r="D149" s="468" t="s">
        <v>517</v>
      </c>
      <c r="E149" s="468" t="s">
        <v>524</v>
      </c>
      <c r="F149" s="468" t="s">
        <v>254</v>
      </c>
      <c r="G149" s="468" t="s">
        <v>519</v>
      </c>
      <c r="H149" s="468" t="s">
        <v>519</v>
      </c>
      <c r="I149" s="455"/>
      <c r="J149" s="173" t="s">
        <v>761</v>
      </c>
      <c r="K149" s="157">
        <v>40286</v>
      </c>
    </row>
    <row r="150" spans="1:11" ht="76.5">
      <c r="A150" s="730" t="s">
        <v>955</v>
      </c>
      <c r="B150" s="470">
        <f t="shared" si="2"/>
        <v>17.144000000000176</v>
      </c>
      <c r="C150" s="467" t="s">
        <v>266</v>
      </c>
      <c r="D150" s="468" t="s">
        <v>517</v>
      </c>
      <c r="E150" s="468" t="s">
        <v>525</v>
      </c>
      <c r="F150" s="468" t="s">
        <v>254</v>
      </c>
      <c r="G150" s="468" t="s">
        <v>519</v>
      </c>
      <c r="H150" s="468" t="s">
        <v>519</v>
      </c>
      <c r="I150" s="455"/>
      <c r="J150" s="173" t="s">
        <v>761</v>
      </c>
      <c r="K150" s="157">
        <v>40286</v>
      </c>
    </row>
    <row r="151" spans="1:11" ht="76.5">
      <c r="A151" s="730" t="s">
        <v>955</v>
      </c>
      <c r="B151" s="470">
        <f t="shared" si="2"/>
        <v>17.145000000000177</v>
      </c>
      <c r="C151" s="467" t="s">
        <v>268</v>
      </c>
      <c r="D151" s="468" t="s">
        <v>517</v>
      </c>
      <c r="E151" s="468" t="s">
        <v>526</v>
      </c>
      <c r="F151" s="468" t="s">
        <v>254</v>
      </c>
      <c r="G151" s="468" t="s">
        <v>519</v>
      </c>
      <c r="H151" s="468" t="s">
        <v>519</v>
      </c>
      <c r="I151" s="455"/>
      <c r="J151" s="173" t="s">
        <v>761</v>
      </c>
      <c r="K151" s="157">
        <v>40286</v>
      </c>
    </row>
    <row r="152" spans="1:11" ht="76.5">
      <c r="A152" s="730" t="s">
        <v>955</v>
      </c>
      <c r="B152" s="470">
        <f t="shared" si="2"/>
        <v>17.146000000000178</v>
      </c>
      <c r="C152" s="467" t="s">
        <v>270</v>
      </c>
      <c r="D152" s="468" t="s">
        <v>517</v>
      </c>
      <c r="E152" s="468" t="s">
        <v>527</v>
      </c>
      <c r="F152" s="468" t="s">
        <v>254</v>
      </c>
      <c r="G152" s="468" t="s">
        <v>519</v>
      </c>
      <c r="H152" s="468" t="s">
        <v>519</v>
      </c>
      <c r="I152" s="455"/>
      <c r="J152" s="173" t="s">
        <v>761</v>
      </c>
      <c r="K152" s="157">
        <v>40286</v>
      </c>
    </row>
    <row r="153" spans="1:11" ht="76.5">
      <c r="A153" s="730" t="s">
        <v>955</v>
      </c>
      <c r="B153" s="470">
        <f t="shared" si="2"/>
        <v>17.14700000000018</v>
      </c>
      <c r="C153" s="467" t="s">
        <v>272</v>
      </c>
      <c r="D153" s="468" t="s">
        <v>517</v>
      </c>
      <c r="E153" s="468" t="s">
        <v>528</v>
      </c>
      <c r="F153" s="468" t="s">
        <v>254</v>
      </c>
      <c r="G153" s="468" t="s">
        <v>519</v>
      </c>
      <c r="H153" s="468" t="s">
        <v>519</v>
      </c>
      <c r="I153" s="455"/>
      <c r="J153" s="173" t="s">
        <v>761</v>
      </c>
      <c r="K153" s="157">
        <v>40286</v>
      </c>
    </row>
    <row r="154" spans="1:11" ht="76.5">
      <c r="A154" s="730" t="s">
        <v>955</v>
      </c>
      <c r="B154" s="470">
        <f t="shared" si="2"/>
        <v>17.148000000000181</v>
      </c>
      <c r="C154" s="467" t="s">
        <v>274</v>
      </c>
      <c r="D154" s="468" t="s">
        <v>517</v>
      </c>
      <c r="E154" s="468" t="s">
        <v>529</v>
      </c>
      <c r="F154" s="468" t="s">
        <v>254</v>
      </c>
      <c r="G154" s="468" t="s">
        <v>519</v>
      </c>
      <c r="H154" s="468" t="s">
        <v>519</v>
      </c>
      <c r="I154" s="455"/>
      <c r="J154" s="173" t="s">
        <v>761</v>
      </c>
      <c r="K154" s="157">
        <v>40286</v>
      </c>
    </row>
    <row r="155" spans="1:11" ht="76.5">
      <c r="A155" s="730" t="s">
        <v>955</v>
      </c>
      <c r="B155" s="470">
        <f t="shared" si="2"/>
        <v>17.149000000000182</v>
      </c>
      <c r="C155" s="467" t="s">
        <v>276</v>
      </c>
      <c r="D155" s="468" t="s">
        <v>517</v>
      </c>
      <c r="E155" s="468" t="s">
        <v>530</v>
      </c>
      <c r="F155" s="468" t="s">
        <v>254</v>
      </c>
      <c r="G155" s="468" t="s">
        <v>519</v>
      </c>
      <c r="H155" s="468" t="s">
        <v>519</v>
      </c>
      <c r="I155" s="455"/>
      <c r="J155" s="173" t="s">
        <v>761</v>
      </c>
      <c r="K155" s="157">
        <v>40286</v>
      </c>
    </row>
    <row r="156" spans="1:11" ht="76.5">
      <c r="A156" s="730" t="s">
        <v>955</v>
      </c>
      <c r="B156" s="470">
        <f t="shared" si="2"/>
        <v>17.150000000000183</v>
      </c>
      <c r="C156" s="467" t="s">
        <v>278</v>
      </c>
      <c r="D156" s="468" t="s">
        <v>517</v>
      </c>
      <c r="E156" s="468" t="s">
        <v>531</v>
      </c>
      <c r="F156" s="468" t="s">
        <v>254</v>
      </c>
      <c r="G156" s="468" t="s">
        <v>519</v>
      </c>
      <c r="H156" s="468" t="s">
        <v>519</v>
      </c>
      <c r="I156" s="455"/>
      <c r="J156" s="173" t="s">
        <v>761</v>
      </c>
      <c r="K156" s="157">
        <v>40286</v>
      </c>
    </row>
    <row r="157" spans="1:11" ht="76.5">
      <c r="A157" s="730" t="s">
        <v>955</v>
      </c>
      <c r="B157" s="470">
        <f t="shared" si="2"/>
        <v>17.151000000000185</v>
      </c>
      <c r="C157" s="467" t="s">
        <v>280</v>
      </c>
      <c r="D157" s="468" t="s">
        <v>517</v>
      </c>
      <c r="E157" s="468" t="s">
        <v>532</v>
      </c>
      <c r="F157" s="468" t="s">
        <v>254</v>
      </c>
      <c r="G157" s="468" t="s">
        <v>519</v>
      </c>
      <c r="H157" s="468" t="s">
        <v>519</v>
      </c>
      <c r="I157" s="455"/>
      <c r="J157" s="173" t="s">
        <v>761</v>
      </c>
      <c r="K157" s="157">
        <v>40286</v>
      </c>
    </row>
    <row r="158" spans="1:11" ht="76.5">
      <c r="A158" s="730" t="s">
        <v>955</v>
      </c>
      <c r="B158" s="470">
        <f t="shared" si="2"/>
        <v>17.152000000000186</v>
      </c>
      <c r="C158" s="467" t="s">
        <v>282</v>
      </c>
      <c r="D158" s="468" t="s">
        <v>517</v>
      </c>
      <c r="E158" s="468" t="s">
        <v>533</v>
      </c>
      <c r="F158" s="468" t="s">
        <v>254</v>
      </c>
      <c r="G158" s="468" t="s">
        <v>519</v>
      </c>
      <c r="H158" s="468" t="s">
        <v>519</v>
      </c>
      <c r="I158" s="455"/>
      <c r="J158" s="173" t="s">
        <v>761</v>
      </c>
      <c r="K158" s="157">
        <v>40286</v>
      </c>
    </row>
    <row r="159" spans="1:11" ht="76.5">
      <c r="A159" s="730" t="s">
        <v>955</v>
      </c>
      <c r="B159" s="470">
        <f t="shared" si="2"/>
        <v>17.153000000000187</v>
      </c>
      <c r="C159" s="467" t="s">
        <v>284</v>
      </c>
      <c r="D159" s="468" t="s">
        <v>517</v>
      </c>
      <c r="E159" s="468" t="s">
        <v>534</v>
      </c>
      <c r="F159" s="468" t="s">
        <v>254</v>
      </c>
      <c r="G159" s="468" t="s">
        <v>519</v>
      </c>
      <c r="H159" s="468" t="s">
        <v>519</v>
      </c>
      <c r="I159" s="455"/>
      <c r="J159" s="173" t="s">
        <v>761</v>
      </c>
      <c r="K159" s="157">
        <v>40286</v>
      </c>
    </row>
    <row r="160" spans="1:11" ht="76.5">
      <c r="A160" s="730" t="s">
        <v>955</v>
      </c>
      <c r="B160" s="470">
        <f t="shared" si="2"/>
        <v>17.154000000000188</v>
      </c>
      <c r="C160" s="467" t="s">
        <v>286</v>
      </c>
      <c r="D160" s="468" t="s">
        <v>517</v>
      </c>
      <c r="E160" s="468" t="s">
        <v>535</v>
      </c>
      <c r="F160" s="468" t="s">
        <v>254</v>
      </c>
      <c r="G160" s="468" t="s">
        <v>519</v>
      </c>
      <c r="H160" s="468" t="s">
        <v>519</v>
      </c>
      <c r="I160" s="455"/>
      <c r="J160" s="173" t="s">
        <v>761</v>
      </c>
      <c r="K160" s="157">
        <v>40286</v>
      </c>
    </row>
    <row r="161" spans="1:11" ht="76.5">
      <c r="A161" s="730" t="s">
        <v>955</v>
      </c>
      <c r="B161" s="470">
        <f t="shared" si="2"/>
        <v>17.155000000000189</v>
      </c>
      <c r="C161" s="467" t="s">
        <v>288</v>
      </c>
      <c r="D161" s="468" t="s">
        <v>517</v>
      </c>
      <c r="E161" s="468" t="s">
        <v>536</v>
      </c>
      <c r="F161" s="468" t="s">
        <v>254</v>
      </c>
      <c r="G161" s="468" t="s">
        <v>519</v>
      </c>
      <c r="H161" s="468" t="s">
        <v>519</v>
      </c>
      <c r="I161" s="455"/>
      <c r="J161" s="173" t="s">
        <v>761</v>
      </c>
      <c r="K161" s="157">
        <v>40286</v>
      </c>
    </row>
    <row r="162" spans="1:11" ht="76.5">
      <c r="A162" s="730" t="s">
        <v>955</v>
      </c>
      <c r="B162" s="470">
        <f t="shared" si="2"/>
        <v>17.156000000000191</v>
      </c>
      <c r="C162" s="467" t="s">
        <v>290</v>
      </c>
      <c r="D162" s="468" t="s">
        <v>517</v>
      </c>
      <c r="E162" s="468" t="s">
        <v>537</v>
      </c>
      <c r="F162" s="468" t="s">
        <v>254</v>
      </c>
      <c r="G162" s="468" t="s">
        <v>519</v>
      </c>
      <c r="H162" s="468" t="s">
        <v>519</v>
      </c>
      <c r="I162" s="455"/>
      <c r="J162" s="173" t="s">
        <v>761</v>
      </c>
      <c r="K162" s="157">
        <v>40286</v>
      </c>
    </row>
    <row r="163" spans="1:11" ht="76.5">
      <c r="A163" s="730" t="s">
        <v>955</v>
      </c>
      <c r="B163" s="470">
        <f t="shared" si="2"/>
        <v>17.157000000000192</v>
      </c>
      <c r="C163" s="467" t="s">
        <v>292</v>
      </c>
      <c r="D163" s="468" t="s">
        <v>517</v>
      </c>
      <c r="E163" s="468" t="s">
        <v>538</v>
      </c>
      <c r="F163" s="468" t="s">
        <v>254</v>
      </c>
      <c r="G163" s="468" t="s">
        <v>519</v>
      </c>
      <c r="H163" s="468" t="s">
        <v>519</v>
      </c>
      <c r="I163" s="455"/>
      <c r="J163" s="173" t="s">
        <v>761</v>
      </c>
      <c r="K163" s="157">
        <v>40286</v>
      </c>
    </row>
    <row r="164" spans="1:11" ht="76.5">
      <c r="A164" s="730" t="s">
        <v>955</v>
      </c>
      <c r="B164" s="470">
        <f t="shared" si="2"/>
        <v>17.158000000000193</v>
      </c>
      <c r="C164" s="467" t="s">
        <v>294</v>
      </c>
      <c r="D164" s="468" t="s">
        <v>517</v>
      </c>
      <c r="E164" s="468" t="s">
        <v>539</v>
      </c>
      <c r="F164" s="468" t="s">
        <v>254</v>
      </c>
      <c r="G164" s="468" t="s">
        <v>519</v>
      </c>
      <c r="H164" s="468" t="s">
        <v>519</v>
      </c>
      <c r="I164" s="455"/>
      <c r="J164" s="173" t="s">
        <v>761</v>
      </c>
      <c r="K164" s="157">
        <v>40286</v>
      </c>
    </row>
    <row r="165" spans="1:11" ht="76.5">
      <c r="A165" s="730" t="s">
        <v>955</v>
      </c>
      <c r="B165" s="470">
        <f t="shared" si="2"/>
        <v>17.159000000000194</v>
      </c>
      <c r="C165" s="467" t="s">
        <v>296</v>
      </c>
      <c r="D165" s="468" t="s">
        <v>517</v>
      </c>
      <c r="E165" s="468" t="s">
        <v>540</v>
      </c>
      <c r="F165" s="468" t="s">
        <v>254</v>
      </c>
      <c r="G165" s="468" t="s">
        <v>519</v>
      </c>
      <c r="H165" s="468" t="s">
        <v>519</v>
      </c>
      <c r="I165" s="455"/>
      <c r="J165" s="173" t="s">
        <v>761</v>
      </c>
      <c r="K165" s="157">
        <v>40286</v>
      </c>
    </row>
    <row r="166" spans="1:11" ht="76.5">
      <c r="A166" s="730" t="s">
        <v>955</v>
      </c>
      <c r="B166" s="470">
        <f t="shared" si="2"/>
        <v>17.160000000000196</v>
      </c>
      <c r="C166" s="467" t="s">
        <v>298</v>
      </c>
      <c r="D166" s="468" t="s">
        <v>517</v>
      </c>
      <c r="E166" s="468" t="s">
        <v>541</v>
      </c>
      <c r="F166" s="468" t="s">
        <v>254</v>
      </c>
      <c r="G166" s="468" t="s">
        <v>519</v>
      </c>
      <c r="H166" s="468" t="s">
        <v>519</v>
      </c>
      <c r="I166" s="455"/>
      <c r="J166" s="173" t="s">
        <v>761</v>
      </c>
      <c r="K166" s="157">
        <v>40286</v>
      </c>
    </row>
    <row r="167" spans="1:11" ht="76.5">
      <c r="A167" s="730" t="s">
        <v>955</v>
      </c>
      <c r="B167" s="470">
        <f t="shared" si="2"/>
        <v>17.161000000000197</v>
      </c>
      <c r="C167" s="467" t="s">
        <v>300</v>
      </c>
      <c r="D167" s="468" t="s">
        <v>517</v>
      </c>
      <c r="E167" s="468" t="s">
        <v>542</v>
      </c>
      <c r="F167" s="468" t="s">
        <v>254</v>
      </c>
      <c r="G167" s="468" t="s">
        <v>519</v>
      </c>
      <c r="H167" s="468" t="s">
        <v>519</v>
      </c>
      <c r="I167" s="455"/>
      <c r="J167" s="173" t="s">
        <v>761</v>
      </c>
      <c r="K167" s="157">
        <v>40286</v>
      </c>
    </row>
    <row r="168" spans="1:11" ht="76.5">
      <c r="A168" s="730" t="s">
        <v>955</v>
      </c>
      <c r="B168" s="470">
        <f t="shared" si="2"/>
        <v>17.162000000000198</v>
      </c>
      <c r="C168" s="467" t="s">
        <v>302</v>
      </c>
      <c r="D168" s="468" t="s">
        <v>517</v>
      </c>
      <c r="E168" s="468" t="s">
        <v>543</v>
      </c>
      <c r="F168" s="468" t="s">
        <v>254</v>
      </c>
      <c r="G168" s="468" t="s">
        <v>519</v>
      </c>
      <c r="H168" s="468" t="s">
        <v>519</v>
      </c>
      <c r="I168" s="455"/>
      <c r="J168" s="173" t="s">
        <v>761</v>
      </c>
      <c r="K168" s="157">
        <v>40286</v>
      </c>
    </row>
    <row r="169" spans="1:11" ht="76.5">
      <c r="A169" s="730" t="s">
        <v>955</v>
      </c>
      <c r="B169" s="470">
        <f t="shared" si="2"/>
        <v>17.163000000000199</v>
      </c>
      <c r="C169" s="467" t="s">
        <v>304</v>
      </c>
      <c r="D169" s="468" t="s">
        <v>517</v>
      </c>
      <c r="E169" s="468" t="s">
        <v>544</v>
      </c>
      <c r="F169" s="468" t="s">
        <v>254</v>
      </c>
      <c r="G169" s="468" t="s">
        <v>519</v>
      </c>
      <c r="H169" s="468" t="s">
        <v>519</v>
      </c>
      <c r="I169" s="455"/>
      <c r="J169" s="173" t="s">
        <v>761</v>
      </c>
      <c r="K169" s="157">
        <v>40286</v>
      </c>
    </row>
    <row r="170" spans="1:11" ht="76.5">
      <c r="A170" s="730" t="s">
        <v>955</v>
      </c>
      <c r="B170" s="470">
        <f t="shared" si="2"/>
        <v>17.1640000000002</v>
      </c>
      <c r="C170" s="467" t="s">
        <v>306</v>
      </c>
      <c r="D170" s="468" t="s">
        <v>517</v>
      </c>
      <c r="E170" s="468" t="s">
        <v>545</v>
      </c>
      <c r="F170" s="468" t="s">
        <v>254</v>
      </c>
      <c r="G170" s="468" t="s">
        <v>519</v>
      </c>
      <c r="H170" s="468" t="s">
        <v>519</v>
      </c>
      <c r="I170" s="455"/>
      <c r="J170" s="173" t="s">
        <v>761</v>
      </c>
      <c r="K170" s="157">
        <v>40286</v>
      </c>
    </row>
    <row r="171" spans="1:11" ht="76.5">
      <c r="A171" s="730" t="s">
        <v>955</v>
      </c>
      <c r="B171" s="470">
        <f t="shared" si="2"/>
        <v>17.165000000000202</v>
      </c>
      <c r="C171" s="467" t="s">
        <v>308</v>
      </c>
      <c r="D171" s="468" t="s">
        <v>517</v>
      </c>
      <c r="E171" s="468" t="s">
        <v>546</v>
      </c>
      <c r="F171" s="468" t="s">
        <v>254</v>
      </c>
      <c r="G171" s="468" t="s">
        <v>519</v>
      </c>
      <c r="H171" s="468" t="s">
        <v>519</v>
      </c>
      <c r="I171" s="455"/>
      <c r="J171" s="173" t="s">
        <v>761</v>
      </c>
      <c r="K171" s="157">
        <v>40286</v>
      </c>
    </row>
    <row r="172" spans="1:11" ht="76.5">
      <c r="A172" s="730" t="s">
        <v>955</v>
      </c>
      <c r="B172" s="470">
        <f t="shared" si="2"/>
        <v>17.166000000000203</v>
      </c>
      <c r="C172" s="467" t="s">
        <v>605</v>
      </c>
      <c r="D172" s="468" t="s">
        <v>517</v>
      </c>
      <c r="E172" s="468" t="s">
        <v>547</v>
      </c>
      <c r="F172" s="468" t="s">
        <v>254</v>
      </c>
      <c r="G172" s="468" t="s">
        <v>519</v>
      </c>
      <c r="H172" s="468" t="s">
        <v>519</v>
      </c>
      <c r="I172" s="455"/>
      <c r="J172" s="173" t="s">
        <v>761</v>
      </c>
      <c r="K172" s="157">
        <v>40286</v>
      </c>
    </row>
    <row r="173" spans="1:11" ht="76.5">
      <c r="A173" s="730" t="s">
        <v>955</v>
      </c>
      <c r="B173" s="470">
        <f t="shared" si="2"/>
        <v>17.167000000000204</v>
      </c>
      <c r="C173" s="467" t="s">
        <v>607</v>
      </c>
      <c r="D173" s="468" t="s">
        <v>517</v>
      </c>
      <c r="E173" s="468" t="s">
        <v>548</v>
      </c>
      <c r="F173" s="468" t="s">
        <v>254</v>
      </c>
      <c r="G173" s="468" t="s">
        <v>519</v>
      </c>
      <c r="H173" s="468" t="s">
        <v>519</v>
      </c>
      <c r="I173" s="455"/>
      <c r="J173" s="173" t="s">
        <v>761</v>
      </c>
      <c r="K173" s="157">
        <v>40286</v>
      </c>
    </row>
    <row r="174" spans="1:11" ht="76.5">
      <c r="A174" s="730" t="s">
        <v>955</v>
      </c>
      <c r="B174" s="470">
        <f t="shared" si="2"/>
        <v>17.168000000000205</v>
      </c>
      <c r="C174" s="467" t="s">
        <v>609</v>
      </c>
      <c r="D174" s="468" t="s">
        <v>517</v>
      </c>
      <c r="E174" s="468" t="s">
        <v>549</v>
      </c>
      <c r="F174" s="468" t="s">
        <v>254</v>
      </c>
      <c r="G174" s="468" t="s">
        <v>519</v>
      </c>
      <c r="H174" s="468" t="s">
        <v>519</v>
      </c>
      <c r="I174" s="455"/>
      <c r="J174" s="173" t="s">
        <v>761</v>
      </c>
      <c r="K174" s="157">
        <v>40286</v>
      </c>
    </row>
    <row r="175" spans="1:11" ht="76.5">
      <c r="A175" s="730" t="s">
        <v>955</v>
      </c>
      <c r="B175" s="470">
        <f t="shared" si="2"/>
        <v>17.169000000000207</v>
      </c>
      <c r="C175" s="467" t="s">
        <v>611</v>
      </c>
      <c r="D175" s="468" t="s">
        <v>517</v>
      </c>
      <c r="E175" s="468" t="s">
        <v>550</v>
      </c>
      <c r="F175" s="468" t="s">
        <v>254</v>
      </c>
      <c r="G175" s="468" t="s">
        <v>519</v>
      </c>
      <c r="H175" s="468" t="s">
        <v>519</v>
      </c>
      <c r="I175" s="455"/>
      <c r="J175" s="173" t="s">
        <v>761</v>
      </c>
      <c r="K175" s="157">
        <v>40286</v>
      </c>
    </row>
    <row r="176" spans="1:11" ht="76.5">
      <c r="A176" s="730" t="s">
        <v>955</v>
      </c>
      <c r="B176" s="470">
        <f t="shared" si="2"/>
        <v>17.170000000000208</v>
      </c>
      <c r="C176" s="467" t="s">
        <v>613</v>
      </c>
      <c r="D176" s="468" t="s">
        <v>517</v>
      </c>
      <c r="E176" s="468" t="s">
        <v>551</v>
      </c>
      <c r="F176" s="468" t="s">
        <v>254</v>
      </c>
      <c r="G176" s="468" t="s">
        <v>519</v>
      </c>
      <c r="H176" s="468" t="s">
        <v>519</v>
      </c>
      <c r="I176" s="455"/>
      <c r="J176" s="173" t="s">
        <v>761</v>
      </c>
      <c r="K176" s="157">
        <v>40286</v>
      </c>
    </row>
    <row r="177" spans="1:11" ht="76.5">
      <c r="A177" s="730" t="s">
        <v>955</v>
      </c>
      <c r="B177" s="470">
        <f t="shared" si="2"/>
        <v>17.171000000000209</v>
      </c>
      <c r="C177" s="467" t="s">
        <v>615</v>
      </c>
      <c r="D177" s="468" t="s">
        <v>517</v>
      </c>
      <c r="E177" s="468" t="s">
        <v>552</v>
      </c>
      <c r="F177" s="468" t="s">
        <v>254</v>
      </c>
      <c r="G177" s="468" t="s">
        <v>519</v>
      </c>
      <c r="H177" s="468" t="s">
        <v>519</v>
      </c>
      <c r="I177" s="455"/>
      <c r="J177" s="173" t="s">
        <v>761</v>
      </c>
      <c r="K177" s="157">
        <v>40286</v>
      </c>
    </row>
    <row r="178" spans="1:11" ht="76.5">
      <c r="A178" s="730" t="s">
        <v>955</v>
      </c>
      <c r="B178" s="470">
        <f t="shared" si="2"/>
        <v>17.17200000000021</v>
      </c>
      <c r="C178" s="467" t="s">
        <v>617</v>
      </c>
      <c r="D178" s="468" t="s">
        <v>517</v>
      </c>
      <c r="E178" s="468" t="s">
        <v>553</v>
      </c>
      <c r="F178" s="468" t="s">
        <v>254</v>
      </c>
      <c r="G178" s="468" t="s">
        <v>519</v>
      </c>
      <c r="H178" s="468" t="s">
        <v>519</v>
      </c>
      <c r="I178" s="455"/>
      <c r="J178" s="173" t="s">
        <v>761</v>
      </c>
      <c r="K178" s="157">
        <v>40286</v>
      </c>
    </row>
    <row r="179" spans="1:11" ht="76.5">
      <c r="A179" s="730" t="s">
        <v>955</v>
      </c>
      <c r="B179" s="470">
        <f t="shared" si="2"/>
        <v>17.173000000000211</v>
      </c>
      <c r="C179" s="467" t="s">
        <v>619</v>
      </c>
      <c r="D179" s="468" t="s">
        <v>517</v>
      </c>
      <c r="E179" s="468" t="s">
        <v>554</v>
      </c>
      <c r="F179" s="468" t="s">
        <v>254</v>
      </c>
      <c r="G179" s="468" t="s">
        <v>519</v>
      </c>
      <c r="H179" s="468" t="s">
        <v>519</v>
      </c>
      <c r="I179" s="455"/>
      <c r="J179" s="173" t="s">
        <v>761</v>
      </c>
      <c r="K179" s="157">
        <v>40286</v>
      </c>
    </row>
    <row r="180" spans="1:11" ht="76.5">
      <c r="A180" s="730" t="s">
        <v>955</v>
      </c>
      <c r="B180" s="470">
        <f t="shared" si="2"/>
        <v>17.174000000000213</v>
      </c>
      <c r="C180" s="467" t="s">
        <v>621</v>
      </c>
      <c r="D180" s="468" t="s">
        <v>517</v>
      </c>
      <c r="E180" s="468" t="s">
        <v>555</v>
      </c>
      <c r="F180" s="468" t="s">
        <v>254</v>
      </c>
      <c r="G180" s="468" t="s">
        <v>519</v>
      </c>
      <c r="H180" s="468" t="s">
        <v>519</v>
      </c>
      <c r="I180" s="455"/>
      <c r="J180" s="173" t="s">
        <v>761</v>
      </c>
      <c r="K180" s="157">
        <v>40286</v>
      </c>
    </row>
    <row r="181" spans="1:11" ht="76.5">
      <c r="A181" s="730" t="s">
        <v>955</v>
      </c>
      <c r="B181" s="470">
        <f t="shared" si="2"/>
        <v>17.175000000000214</v>
      </c>
      <c r="C181" s="467" t="s">
        <v>623</v>
      </c>
      <c r="D181" s="468" t="s">
        <v>517</v>
      </c>
      <c r="E181" s="468" t="s">
        <v>556</v>
      </c>
      <c r="F181" s="468" t="s">
        <v>254</v>
      </c>
      <c r="G181" s="468" t="s">
        <v>519</v>
      </c>
      <c r="H181" s="468" t="s">
        <v>519</v>
      </c>
      <c r="I181" s="455"/>
      <c r="J181" s="173" t="s">
        <v>761</v>
      </c>
      <c r="K181" s="157">
        <v>40286</v>
      </c>
    </row>
    <row r="182" spans="1:11" ht="76.5">
      <c r="A182" s="730" t="s">
        <v>955</v>
      </c>
      <c r="B182" s="470">
        <f t="shared" si="2"/>
        <v>17.176000000000215</v>
      </c>
      <c r="C182" s="467" t="s">
        <v>625</v>
      </c>
      <c r="D182" s="468" t="s">
        <v>517</v>
      </c>
      <c r="E182" s="468" t="s">
        <v>557</v>
      </c>
      <c r="F182" s="468" t="s">
        <v>254</v>
      </c>
      <c r="G182" s="468" t="s">
        <v>519</v>
      </c>
      <c r="H182" s="468" t="s">
        <v>519</v>
      </c>
      <c r="I182" s="455"/>
      <c r="J182" s="173" t="s">
        <v>761</v>
      </c>
      <c r="K182" s="157">
        <v>40286</v>
      </c>
    </row>
    <row r="183" spans="1:11" ht="76.5">
      <c r="A183" s="730" t="s">
        <v>955</v>
      </c>
      <c r="B183" s="470">
        <f t="shared" si="2"/>
        <v>17.177000000000216</v>
      </c>
      <c r="C183" s="467" t="s">
        <v>627</v>
      </c>
      <c r="D183" s="468" t="s">
        <v>517</v>
      </c>
      <c r="E183" s="468" t="s">
        <v>558</v>
      </c>
      <c r="F183" s="468" t="s">
        <v>254</v>
      </c>
      <c r="G183" s="468" t="s">
        <v>519</v>
      </c>
      <c r="H183" s="468" t="s">
        <v>519</v>
      </c>
      <c r="I183" s="455"/>
      <c r="J183" s="173" t="s">
        <v>761</v>
      </c>
      <c r="K183" s="157">
        <v>40286</v>
      </c>
    </row>
    <row r="184" spans="1:11" ht="76.5">
      <c r="A184" s="730" t="s">
        <v>955</v>
      </c>
      <c r="B184" s="470">
        <f t="shared" si="2"/>
        <v>17.178000000000218</v>
      </c>
      <c r="C184" s="467" t="s">
        <v>629</v>
      </c>
      <c r="D184" s="468" t="s">
        <v>517</v>
      </c>
      <c r="E184" s="468" t="s">
        <v>559</v>
      </c>
      <c r="F184" s="468" t="s">
        <v>254</v>
      </c>
      <c r="G184" s="468" t="s">
        <v>519</v>
      </c>
      <c r="H184" s="468" t="s">
        <v>519</v>
      </c>
      <c r="I184" s="455"/>
      <c r="J184" s="173" t="s">
        <v>761</v>
      </c>
      <c r="K184" s="157">
        <v>40286</v>
      </c>
    </row>
    <row r="185" spans="1:11" ht="76.5">
      <c r="A185" s="730" t="s">
        <v>955</v>
      </c>
      <c r="B185" s="470">
        <f t="shared" si="2"/>
        <v>17.179000000000219</v>
      </c>
      <c r="C185" s="467" t="s">
        <v>631</v>
      </c>
      <c r="D185" s="468" t="s">
        <v>517</v>
      </c>
      <c r="E185" s="468" t="s">
        <v>560</v>
      </c>
      <c r="F185" s="468" t="s">
        <v>254</v>
      </c>
      <c r="G185" s="468" t="s">
        <v>519</v>
      </c>
      <c r="H185" s="468" t="s">
        <v>519</v>
      </c>
      <c r="I185" s="455"/>
      <c r="J185" s="173" t="s">
        <v>761</v>
      </c>
      <c r="K185" s="157">
        <v>40286</v>
      </c>
    </row>
    <row r="186" spans="1:11" ht="76.5">
      <c r="A186" s="730" t="s">
        <v>955</v>
      </c>
      <c r="B186" s="470">
        <f t="shared" si="2"/>
        <v>17.18000000000022</v>
      </c>
      <c r="C186" s="467" t="s">
        <v>633</v>
      </c>
      <c r="D186" s="468" t="s">
        <v>517</v>
      </c>
      <c r="E186" s="468" t="s">
        <v>561</v>
      </c>
      <c r="F186" s="468" t="s">
        <v>254</v>
      </c>
      <c r="G186" s="468" t="s">
        <v>519</v>
      </c>
      <c r="H186" s="468" t="s">
        <v>519</v>
      </c>
      <c r="I186" s="455"/>
      <c r="J186" s="173" t="s">
        <v>761</v>
      </c>
      <c r="K186" s="157">
        <v>40286</v>
      </c>
    </row>
    <row r="187" spans="1:11" ht="76.5">
      <c r="A187" s="730" t="s">
        <v>955</v>
      </c>
      <c r="B187" s="470">
        <f t="shared" si="2"/>
        <v>17.181000000000221</v>
      </c>
      <c r="C187" s="467" t="s">
        <v>635</v>
      </c>
      <c r="D187" s="468" t="s">
        <v>517</v>
      </c>
      <c r="E187" s="468" t="s">
        <v>562</v>
      </c>
      <c r="F187" s="468" t="s">
        <v>254</v>
      </c>
      <c r="G187" s="468" t="s">
        <v>519</v>
      </c>
      <c r="H187" s="468" t="s">
        <v>519</v>
      </c>
      <c r="I187" s="455"/>
      <c r="J187" s="173" t="s">
        <v>761</v>
      </c>
      <c r="K187" s="157">
        <v>40286</v>
      </c>
    </row>
    <row r="188" spans="1:11" ht="76.5">
      <c r="A188" s="730" t="s">
        <v>955</v>
      </c>
      <c r="B188" s="470">
        <f t="shared" si="2"/>
        <v>17.182000000000222</v>
      </c>
      <c r="C188" s="467" t="s">
        <v>637</v>
      </c>
      <c r="D188" s="468" t="s">
        <v>517</v>
      </c>
      <c r="E188" s="468" t="s">
        <v>563</v>
      </c>
      <c r="F188" s="468" t="s">
        <v>254</v>
      </c>
      <c r="G188" s="468" t="s">
        <v>519</v>
      </c>
      <c r="H188" s="468" t="s">
        <v>519</v>
      </c>
      <c r="I188" s="455"/>
      <c r="J188" s="173" t="s">
        <v>761</v>
      </c>
      <c r="K188" s="157">
        <v>40286</v>
      </c>
    </row>
    <row r="189" spans="1:11" ht="76.5">
      <c r="A189" s="730" t="s">
        <v>955</v>
      </c>
      <c r="B189" s="470">
        <f t="shared" si="2"/>
        <v>17.183000000000224</v>
      </c>
      <c r="C189" s="467" t="s">
        <v>639</v>
      </c>
      <c r="D189" s="468" t="s">
        <v>517</v>
      </c>
      <c r="E189" s="468" t="s">
        <v>564</v>
      </c>
      <c r="F189" s="468" t="s">
        <v>254</v>
      </c>
      <c r="G189" s="468" t="s">
        <v>519</v>
      </c>
      <c r="H189" s="468" t="s">
        <v>519</v>
      </c>
      <c r="I189" s="455"/>
      <c r="J189" s="173" t="s">
        <v>761</v>
      </c>
      <c r="K189" s="157">
        <v>40286</v>
      </c>
    </row>
    <row r="190" spans="1:11" ht="76.5">
      <c r="A190" s="730" t="s">
        <v>955</v>
      </c>
      <c r="B190" s="470">
        <f t="shared" si="2"/>
        <v>17.184000000000225</v>
      </c>
      <c r="C190" s="467" t="s">
        <v>641</v>
      </c>
      <c r="D190" s="468" t="s">
        <v>517</v>
      </c>
      <c r="E190" s="468" t="s">
        <v>565</v>
      </c>
      <c r="F190" s="468" t="s">
        <v>254</v>
      </c>
      <c r="G190" s="468" t="s">
        <v>519</v>
      </c>
      <c r="H190" s="468" t="s">
        <v>519</v>
      </c>
      <c r="I190" s="455"/>
      <c r="J190" s="173" t="s">
        <v>761</v>
      </c>
      <c r="K190" s="157">
        <v>40286</v>
      </c>
    </row>
    <row r="191" spans="1:11" ht="76.5">
      <c r="A191" s="730" t="s">
        <v>955</v>
      </c>
      <c r="B191" s="470">
        <f t="shared" si="2"/>
        <v>17.185000000000226</v>
      </c>
      <c r="C191" s="467" t="s">
        <v>643</v>
      </c>
      <c r="D191" s="468" t="s">
        <v>517</v>
      </c>
      <c r="E191" s="468" t="s">
        <v>566</v>
      </c>
      <c r="F191" s="468" t="s">
        <v>254</v>
      </c>
      <c r="G191" s="468" t="s">
        <v>519</v>
      </c>
      <c r="H191" s="468" t="s">
        <v>519</v>
      </c>
      <c r="I191" s="455"/>
      <c r="J191" s="173" t="s">
        <v>761</v>
      </c>
      <c r="K191" s="157">
        <v>40286</v>
      </c>
    </row>
    <row r="192" spans="1:11" ht="76.5">
      <c r="A192" s="730" t="s">
        <v>955</v>
      </c>
      <c r="B192" s="470">
        <f t="shared" si="2"/>
        <v>17.186000000000227</v>
      </c>
      <c r="C192" s="467" t="s">
        <v>645</v>
      </c>
      <c r="D192" s="468" t="s">
        <v>517</v>
      </c>
      <c r="E192" s="468" t="s">
        <v>567</v>
      </c>
      <c r="F192" s="468" t="s">
        <v>254</v>
      </c>
      <c r="G192" s="468" t="s">
        <v>519</v>
      </c>
      <c r="H192" s="468" t="s">
        <v>519</v>
      </c>
      <c r="I192" s="455"/>
      <c r="J192" s="173" t="s">
        <v>761</v>
      </c>
      <c r="K192" s="157">
        <v>40286</v>
      </c>
    </row>
    <row r="193" spans="1:11" ht="76.5">
      <c r="A193" s="730" t="s">
        <v>955</v>
      </c>
      <c r="B193" s="470">
        <f t="shared" si="2"/>
        <v>17.187000000000229</v>
      </c>
      <c r="C193" s="467" t="s">
        <v>647</v>
      </c>
      <c r="D193" s="468" t="s">
        <v>517</v>
      </c>
      <c r="E193" s="468" t="s">
        <v>568</v>
      </c>
      <c r="F193" s="468" t="s">
        <v>254</v>
      </c>
      <c r="G193" s="468" t="s">
        <v>519</v>
      </c>
      <c r="H193" s="468" t="s">
        <v>519</v>
      </c>
      <c r="I193" s="455"/>
      <c r="J193" s="173" t="s">
        <v>761</v>
      </c>
      <c r="K193" s="157">
        <v>40286</v>
      </c>
    </row>
    <row r="194" spans="1:11" ht="76.5">
      <c r="A194" s="730" t="s">
        <v>955</v>
      </c>
      <c r="B194" s="470">
        <f t="shared" si="2"/>
        <v>17.18800000000023</v>
      </c>
      <c r="C194" s="467" t="s">
        <v>649</v>
      </c>
      <c r="D194" s="468" t="s">
        <v>517</v>
      </c>
      <c r="E194" s="468" t="s">
        <v>569</v>
      </c>
      <c r="F194" s="468" t="s">
        <v>254</v>
      </c>
      <c r="G194" s="468" t="s">
        <v>519</v>
      </c>
      <c r="H194" s="468" t="s">
        <v>519</v>
      </c>
      <c r="I194" s="455"/>
      <c r="J194" s="173" t="s">
        <v>761</v>
      </c>
      <c r="K194" s="157">
        <v>40286</v>
      </c>
    </row>
    <row r="195" spans="1:11" ht="76.5">
      <c r="A195" s="730" t="s">
        <v>955</v>
      </c>
      <c r="B195" s="470">
        <f t="shared" si="2"/>
        <v>17.189000000000231</v>
      </c>
      <c r="C195" s="467" t="s">
        <v>651</v>
      </c>
      <c r="D195" s="468" t="s">
        <v>517</v>
      </c>
      <c r="E195" s="468" t="s">
        <v>570</v>
      </c>
      <c r="F195" s="468" t="s">
        <v>254</v>
      </c>
      <c r="G195" s="468" t="s">
        <v>519</v>
      </c>
      <c r="H195" s="468" t="s">
        <v>519</v>
      </c>
      <c r="I195" s="455"/>
      <c r="J195" s="173" t="s">
        <v>761</v>
      </c>
      <c r="K195" s="157">
        <v>40286</v>
      </c>
    </row>
    <row r="196" spans="1:11" ht="76.5">
      <c r="A196" s="730" t="s">
        <v>955</v>
      </c>
      <c r="B196" s="470">
        <f t="shared" si="2"/>
        <v>17.190000000000232</v>
      </c>
      <c r="C196" s="467" t="s">
        <v>653</v>
      </c>
      <c r="D196" s="468" t="s">
        <v>517</v>
      </c>
      <c r="E196" s="468" t="s">
        <v>571</v>
      </c>
      <c r="F196" s="468" t="s">
        <v>254</v>
      </c>
      <c r="G196" s="468" t="s">
        <v>519</v>
      </c>
      <c r="H196" s="468" t="s">
        <v>519</v>
      </c>
      <c r="I196" s="455"/>
      <c r="J196" s="173" t="s">
        <v>761</v>
      </c>
      <c r="K196" s="157">
        <v>40286</v>
      </c>
    </row>
    <row r="197" spans="1:11" ht="76.5">
      <c r="A197" s="730" t="s">
        <v>955</v>
      </c>
      <c r="B197" s="470">
        <f t="shared" si="2"/>
        <v>17.191000000000233</v>
      </c>
      <c r="C197" s="467" t="s">
        <v>655</v>
      </c>
      <c r="D197" s="468" t="s">
        <v>517</v>
      </c>
      <c r="E197" s="468" t="s">
        <v>572</v>
      </c>
      <c r="F197" s="468" t="s">
        <v>254</v>
      </c>
      <c r="G197" s="468" t="s">
        <v>519</v>
      </c>
      <c r="H197" s="468" t="s">
        <v>519</v>
      </c>
      <c r="I197" s="455"/>
      <c r="J197" s="173" t="s">
        <v>761</v>
      </c>
      <c r="K197" s="157">
        <v>40286</v>
      </c>
    </row>
    <row r="198" spans="1:11" ht="76.5">
      <c r="A198" s="730" t="s">
        <v>955</v>
      </c>
      <c r="B198" s="470">
        <f t="shared" si="2"/>
        <v>17.192000000000235</v>
      </c>
      <c r="C198" s="467" t="s">
        <v>657</v>
      </c>
      <c r="D198" s="468" t="s">
        <v>517</v>
      </c>
      <c r="E198" s="468" t="s">
        <v>573</v>
      </c>
      <c r="F198" s="468" t="s">
        <v>254</v>
      </c>
      <c r="G198" s="468" t="s">
        <v>519</v>
      </c>
      <c r="H198" s="468" t="s">
        <v>519</v>
      </c>
      <c r="I198" s="455"/>
      <c r="J198" s="173" t="s">
        <v>761</v>
      </c>
      <c r="K198" s="157">
        <v>40286</v>
      </c>
    </row>
    <row r="199" spans="1:11" ht="76.5">
      <c r="A199" s="730" t="s">
        <v>955</v>
      </c>
      <c r="B199" s="470">
        <f t="shared" si="2"/>
        <v>17.193000000000236</v>
      </c>
      <c r="C199" s="467" t="s">
        <v>659</v>
      </c>
      <c r="D199" s="468" t="s">
        <v>517</v>
      </c>
      <c r="E199" s="468" t="s">
        <v>574</v>
      </c>
      <c r="F199" s="468" t="s">
        <v>254</v>
      </c>
      <c r="G199" s="468" t="s">
        <v>519</v>
      </c>
      <c r="H199" s="468" t="s">
        <v>519</v>
      </c>
      <c r="I199" s="455"/>
      <c r="J199" s="173" t="s">
        <v>761</v>
      </c>
      <c r="K199" s="157">
        <v>40286</v>
      </c>
    </row>
    <row r="200" spans="1:11" ht="76.5">
      <c r="A200" s="730" t="s">
        <v>955</v>
      </c>
      <c r="B200" s="470">
        <f t="shared" si="2"/>
        <v>17.194000000000237</v>
      </c>
      <c r="C200" s="467" t="s">
        <v>661</v>
      </c>
      <c r="D200" s="468" t="s">
        <v>517</v>
      </c>
      <c r="E200" s="468" t="s">
        <v>575</v>
      </c>
      <c r="F200" s="468" t="s">
        <v>254</v>
      </c>
      <c r="G200" s="468" t="s">
        <v>519</v>
      </c>
      <c r="H200" s="468" t="s">
        <v>519</v>
      </c>
      <c r="I200" s="455"/>
      <c r="J200" s="173" t="s">
        <v>761</v>
      </c>
      <c r="K200" s="157">
        <v>40286</v>
      </c>
    </row>
    <row r="201" spans="1:11" ht="76.5">
      <c r="A201" s="730" t="s">
        <v>955</v>
      </c>
      <c r="B201" s="470">
        <f t="shared" si="2"/>
        <v>17.195000000000238</v>
      </c>
      <c r="C201" s="467" t="s">
        <v>663</v>
      </c>
      <c r="D201" s="468" t="s">
        <v>517</v>
      </c>
      <c r="E201" s="468" t="s">
        <v>664</v>
      </c>
      <c r="F201" s="468" t="s">
        <v>254</v>
      </c>
      <c r="G201" s="468" t="s">
        <v>519</v>
      </c>
      <c r="H201" s="468" t="s">
        <v>519</v>
      </c>
      <c r="I201" s="455"/>
      <c r="J201" s="173" t="s">
        <v>761</v>
      </c>
      <c r="K201" s="157">
        <v>40286</v>
      </c>
    </row>
    <row r="202" spans="1:11" ht="76.5">
      <c r="A202" s="730" t="s">
        <v>955</v>
      </c>
      <c r="B202" s="470">
        <f t="shared" si="2"/>
        <v>17.19600000000024</v>
      </c>
      <c r="C202" s="467" t="s">
        <v>665</v>
      </c>
      <c r="D202" s="468" t="s">
        <v>517</v>
      </c>
      <c r="E202" s="468" t="s">
        <v>576</v>
      </c>
      <c r="F202" s="468" t="s">
        <v>254</v>
      </c>
      <c r="G202" s="468" t="s">
        <v>519</v>
      </c>
      <c r="H202" s="468" t="s">
        <v>519</v>
      </c>
      <c r="I202" s="455"/>
      <c r="J202" s="173" t="s">
        <v>761</v>
      </c>
      <c r="K202" s="157">
        <v>40286</v>
      </c>
    </row>
    <row r="203" spans="1:11" ht="76.5">
      <c r="A203" s="730" t="s">
        <v>955</v>
      </c>
      <c r="B203" s="470">
        <f t="shared" si="2"/>
        <v>17.197000000000241</v>
      </c>
      <c r="C203" s="467" t="s">
        <v>0</v>
      </c>
      <c r="D203" s="468" t="s">
        <v>517</v>
      </c>
      <c r="E203" s="468" t="s">
        <v>577</v>
      </c>
      <c r="F203" s="468" t="s">
        <v>254</v>
      </c>
      <c r="G203" s="468" t="s">
        <v>519</v>
      </c>
      <c r="H203" s="468" t="s">
        <v>519</v>
      </c>
      <c r="I203" s="455"/>
      <c r="J203" s="173" t="s">
        <v>761</v>
      </c>
      <c r="K203" s="157">
        <v>40286</v>
      </c>
    </row>
    <row r="204" spans="1:11" ht="76.5">
      <c r="A204" s="730" t="s">
        <v>955</v>
      </c>
      <c r="B204" s="470">
        <f t="shared" ref="B204:B267" si="3">B203 + 0.001</f>
        <v>17.198000000000242</v>
      </c>
      <c r="C204" s="467" t="s">
        <v>2</v>
      </c>
      <c r="D204" s="468" t="s">
        <v>517</v>
      </c>
      <c r="E204" s="468" t="s">
        <v>578</v>
      </c>
      <c r="F204" s="468" t="s">
        <v>254</v>
      </c>
      <c r="G204" s="468" t="s">
        <v>519</v>
      </c>
      <c r="H204" s="468" t="s">
        <v>519</v>
      </c>
      <c r="I204" s="455"/>
      <c r="J204" s="173" t="s">
        <v>761</v>
      </c>
      <c r="K204" s="157">
        <v>40286</v>
      </c>
    </row>
    <row r="205" spans="1:11" ht="76.5">
      <c r="A205" s="730" t="s">
        <v>955</v>
      </c>
      <c r="B205" s="470">
        <f t="shared" si="3"/>
        <v>17.199000000000243</v>
      </c>
      <c r="C205" s="467" t="s">
        <v>4</v>
      </c>
      <c r="D205" s="468" t="s">
        <v>517</v>
      </c>
      <c r="E205" s="468" t="s">
        <v>579</v>
      </c>
      <c r="F205" s="468" t="s">
        <v>254</v>
      </c>
      <c r="G205" s="468" t="s">
        <v>519</v>
      </c>
      <c r="H205" s="468" t="s">
        <v>519</v>
      </c>
      <c r="I205" s="455"/>
      <c r="J205" s="173" t="s">
        <v>761</v>
      </c>
      <c r="K205" s="157">
        <v>40286</v>
      </c>
    </row>
    <row r="206" spans="1:11" ht="76.5">
      <c r="A206" s="730" t="s">
        <v>955</v>
      </c>
      <c r="B206" s="470">
        <f t="shared" si="3"/>
        <v>17.200000000000244</v>
      </c>
      <c r="C206" s="467" t="s">
        <v>6</v>
      </c>
      <c r="D206" s="468" t="s">
        <v>517</v>
      </c>
      <c r="E206" s="468" t="s">
        <v>580</v>
      </c>
      <c r="F206" s="468" t="s">
        <v>254</v>
      </c>
      <c r="G206" s="468" t="s">
        <v>519</v>
      </c>
      <c r="H206" s="468" t="s">
        <v>519</v>
      </c>
      <c r="I206" s="455"/>
      <c r="J206" s="173" t="s">
        <v>761</v>
      </c>
      <c r="K206" s="157">
        <v>40286</v>
      </c>
    </row>
    <row r="207" spans="1:11" ht="76.5">
      <c r="A207" s="730" t="s">
        <v>955</v>
      </c>
      <c r="B207" s="470">
        <f t="shared" si="3"/>
        <v>17.201000000000246</v>
      </c>
      <c r="C207" s="467" t="s">
        <v>8</v>
      </c>
      <c r="D207" s="468" t="s">
        <v>517</v>
      </c>
      <c r="E207" s="468" t="s">
        <v>581</v>
      </c>
      <c r="F207" s="468" t="s">
        <v>254</v>
      </c>
      <c r="G207" s="468" t="s">
        <v>519</v>
      </c>
      <c r="H207" s="468" t="s">
        <v>519</v>
      </c>
      <c r="I207" s="455"/>
      <c r="J207" s="173" t="s">
        <v>761</v>
      </c>
      <c r="K207" s="157">
        <v>40286</v>
      </c>
    </row>
    <row r="208" spans="1:11" ht="76.5">
      <c r="A208" s="730" t="s">
        <v>955</v>
      </c>
      <c r="B208" s="470">
        <f t="shared" si="3"/>
        <v>17.202000000000247</v>
      </c>
      <c r="C208" s="467" t="s">
        <v>10</v>
      </c>
      <c r="D208" s="468" t="s">
        <v>517</v>
      </c>
      <c r="E208" s="468" t="s">
        <v>582</v>
      </c>
      <c r="F208" s="468" t="s">
        <v>254</v>
      </c>
      <c r="G208" s="468" t="s">
        <v>519</v>
      </c>
      <c r="H208" s="468" t="s">
        <v>519</v>
      </c>
      <c r="I208" s="455"/>
      <c r="J208" s="173" t="s">
        <v>761</v>
      </c>
      <c r="K208" s="157">
        <v>40286</v>
      </c>
    </row>
    <row r="209" spans="1:11" ht="76.5">
      <c r="A209" s="730" t="s">
        <v>955</v>
      </c>
      <c r="B209" s="470">
        <f t="shared" si="3"/>
        <v>17.203000000000248</v>
      </c>
      <c r="C209" s="467" t="s">
        <v>12</v>
      </c>
      <c r="D209" s="468" t="s">
        <v>517</v>
      </c>
      <c r="E209" s="468" t="s">
        <v>583</v>
      </c>
      <c r="F209" s="468" t="s">
        <v>254</v>
      </c>
      <c r="G209" s="468" t="s">
        <v>519</v>
      </c>
      <c r="H209" s="468" t="s">
        <v>519</v>
      </c>
      <c r="I209" s="455"/>
      <c r="J209" s="173" t="s">
        <v>761</v>
      </c>
      <c r="K209" s="157">
        <v>40286</v>
      </c>
    </row>
    <row r="210" spans="1:11" ht="76.5">
      <c r="A210" s="730" t="s">
        <v>955</v>
      </c>
      <c r="B210" s="470">
        <f t="shared" si="3"/>
        <v>17.204000000000249</v>
      </c>
      <c r="C210" s="467" t="s">
        <v>14</v>
      </c>
      <c r="D210" s="468" t="s">
        <v>517</v>
      </c>
      <c r="E210" s="468" t="s">
        <v>584</v>
      </c>
      <c r="F210" s="468" t="s">
        <v>254</v>
      </c>
      <c r="G210" s="468" t="s">
        <v>519</v>
      </c>
      <c r="H210" s="468" t="s">
        <v>519</v>
      </c>
      <c r="I210" s="455"/>
      <c r="J210" s="173" t="s">
        <v>761</v>
      </c>
      <c r="K210" s="157">
        <v>40286</v>
      </c>
    </row>
    <row r="211" spans="1:11" ht="76.5">
      <c r="A211" s="730" t="s">
        <v>955</v>
      </c>
      <c r="B211" s="470">
        <f t="shared" si="3"/>
        <v>17.205000000000251</v>
      </c>
      <c r="C211" s="467" t="s">
        <v>16</v>
      </c>
      <c r="D211" s="468" t="s">
        <v>517</v>
      </c>
      <c r="E211" s="468" t="s">
        <v>585</v>
      </c>
      <c r="F211" s="468" t="s">
        <v>254</v>
      </c>
      <c r="G211" s="468" t="s">
        <v>519</v>
      </c>
      <c r="H211" s="468" t="s">
        <v>519</v>
      </c>
      <c r="I211" s="455"/>
      <c r="J211" s="173" t="s">
        <v>761</v>
      </c>
      <c r="K211" s="157">
        <v>40286</v>
      </c>
    </row>
    <row r="212" spans="1:11" ht="76.5">
      <c r="A212" s="730" t="s">
        <v>955</v>
      </c>
      <c r="B212" s="470">
        <f t="shared" si="3"/>
        <v>17.206000000000252</v>
      </c>
      <c r="C212" s="467" t="s">
        <v>18</v>
      </c>
      <c r="D212" s="468" t="s">
        <v>517</v>
      </c>
      <c r="E212" s="468" t="s">
        <v>586</v>
      </c>
      <c r="F212" s="468" t="s">
        <v>254</v>
      </c>
      <c r="G212" s="468" t="s">
        <v>519</v>
      </c>
      <c r="H212" s="468" t="s">
        <v>519</v>
      </c>
      <c r="I212" s="455"/>
      <c r="J212" s="173" t="s">
        <v>761</v>
      </c>
      <c r="K212" s="157">
        <v>40286</v>
      </c>
    </row>
    <row r="213" spans="1:11" ht="76.5">
      <c r="A213" s="730" t="s">
        <v>955</v>
      </c>
      <c r="B213" s="470">
        <f t="shared" si="3"/>
        <v>17.207000000000253</v>
      </c>
      <c r="C213" s="467" t="s">
        <v>20</v>
      </c>
      <c r="D213" s="468" t="s">
        <v>517</v>
      </c>
      <c r="E213" s="468" t="s">
        <v>587</v>
      </c>
      <c r="F213" s="468" t="s">
        <v>254</v>
      </c>
      <c r="G213" s="468" t="s">
        <v>519</v>
      </c>
      <c r="H213" s="468" t="s">
        <v>519</v>
      </c>
      <c r="I213" s="455"/>
      <c r="J213" s="173" t="s">
        <v>761</v>
      </c>
      <c r="K213" s="157">
        <v>40286</v>
      </c>
    </row>
    <row r="214" spans="1:11" ht="76.5">
      <c r="A214" s="730" t="s">
        <v>955</v>
      </c>
      <c r="B214" s="470">
        <f t="shared" si="3"/>
        <v>17.208000000000254</v>
      </c>
      <c r="C214" s="467" t="s">
        <v>22</v>
      </c>
      <c r="D214" s="468" t="s">
        <v>517</v>
      </c>
      <c r="E214" s="468" t="s">
        <v>588</v>
      </c>
      <c r="F214" s="468" t="s">
        <v>254</v>
      </c>
      <c r="G214" s="468" t="s">
        <v>519</v>
      </c>
      <c r="H214" s="468" t="s">
        <v>519</v>
      </c>
      <c r="I214" s="455"/>
      <c r="J214" s="173" t="s">
        <v>761</v>
      </c>
      <c r="K214" s="157">
        <v>40286</v>
      </c>
    </row>
    <row r="215" spans="1:11" ht="76.5">
      <c r="A215" s="730" t="s">
        <v>955</v>
      </c>
      <c r="B215" s="470">
        <f t="shared" si="3"/>
        <v>17.209000000000255</v>
      </c>
      <c r="C215" s="467" t="s">
        <v>24</v>
      </c>
      <c r="D215" s="468" t="s">
        <v>517</v>
      </c>
      <c r="E215" s="468" t="s">
        <v>589</v>
      </c>
      <c r="F215" s="468" t="s">
        <v>254</v>
      </c>
      <c r="G215" s="468" t="s">
        <v>519</v>
      </c>
      <c r="H215" s="468" t="s">
        <v>519</v>
      </c>
      <c r="I215" s="455"/>
      <c r="J215" s="173" t="s">
        <v>761</v>
      </c>
      <c r="K215" s="157">
        <v>40286</v>
      </c>
    </row>
    <row r="216" spans="1:11" ht="76.5">
      <c r="A216" s="730" t="s">
        <v>955</v>
      </c>
      <c r="B216" s="470">
        <f t="shared" si="3"/>
        <v>17.210000000000257</v>
      </c>
      <c r="C216" s="467" t="s">
        <v>26</v>
      </c>
      <c r="D216" s="468" t="s">
        <v>517</v>
      </c>
      <c r="E216" s="468" t="s">
        <v>590</v>
      </c>
      <c r="F216" s="468" t="s">
        <v>254</v>
      </c>
      <c r="G216" s="468" t="s">
        <v>519</v>
      </c>
      <c r="H216" s="468" t="s">
        <v>519</v>
      </c>
      <c r="I216" s="455"/>
      <c r="J216" s="173" t="s">
        <v>761</v>
      </c>
      <c r="K216" s="157">
        <v>40286</v>
      </c>
    </row>
    <row r="217" spans="1:11" ht="76.5">
      <c r="A217" s="730" t="s">
        <v>955</v>
      </c>
      <c r="B217" s="470">
        <f t="shared" si="3"/>
        <v>17.211000000000258</v>
      </c>
      <c r="C217" s="467" t="s">
        <v>28</v>
      </c>
      <c r="D217" s="468" t="s">
        <v>517</v>
      </c>
      <c r="E217" s="468" t="s">
        <v>591</v>
      </c>
      <c r="F217" s="468" t="s">
        <v>254</v>
      </c>
      <c r="G217" s="468" t="s">
        <v>519</v>
      </c>
      <c r="H217" s="468" t="s">
        <v>519</v>
      </c>
      <c r="I217" s="455"/>
      <c r="J217" s="173" t="s">
        <v>761</v>
      </c>
      <c r="K217" s="157">
        <v>40286</v>
      </c>
    </row>
    <row r="218" spans="1:11" ht="76.5">
      <c r="A218" s="730" t="s">
        <v>955</v>
      </c>
      <c r="B218" s="470">
        <f t="shared" si="3"/>
        <v>17.212000000000259</v>
      </c>
      <c r="C218" s="467" t="s">
        <v>30</v>
      </c>
      <c r="D218" s="468" t="s">
        <v>517</v>
      </c>
      <c r="E218" s="468" t="s">
        <v>592</v>
      </c>
      <c r="F218" s="468" t="s">
        <v>254</v>
      </c>
      <c r="G218" s="468" t="s">
        <v>519</v>
      </c>
      <c r="H218" s="468" t="s">
        <v>519</v>
      </c>
      <c r="I218" s="455"/>
      <c r="J218" s="173" t="s">
        <v>761</v>
      </c>
      <c r="K218" s="157">
        <v>40286</v>
      </c>
    </row>
    <row r="219" spans="1:11" ht="76.5">
      <c r="A219" s="730" t="s">
        <v>955</v>
      </c>
      <c r="B219" s="470">
        <f t="shared" si="3"/>
        <v>17.21300000000026</v>
      </c>
      <c r="C219" s="467" t="s">
        <v>32</v>
      </c>
      <c r="D219" s="468" t="s">
        <v>517</v>
      </c>
      <c r="E219" s="468" t="s">
        <v>593</v>
      </c>
      <c r="F219" s="468" t="s">
        <v>254</v>
      </c>
      <c r="G219" s="468" t="s">
        <v>519</v>
      </c>
      <c r="H219" s="468" t="s">
        <v>519</v>
      </c>
      <c r="I219" s="455"/>
      <c r="J219" s="173" t="s">
        <v>761</v>
      </c>
      <c r="K219" s="157">
        <v>40286</v>
      </c>
    </row>
    <row r="220" spans="1:11" ht="76.5">
      <c r="A220" s="730" t="s">
        <v>955</v>
      </c>
      <c r="B220" s="470">
        <f t="shared" si="3"/>
        <v>17.214000000000262</v>
      </c>
      <c r="C220" s="467" t="s">
        <v>34</v>
      </c>
      <c r="D220" s="468" t="s">
        <v>517</v>
      </c>
      <c r="E220" s="468" t="s">
        <v>594</v>
      </c>
      <c r="F220" s="468" t="s">
        <v>254</v>
      </c>
      <c r="G220" s="468" t="s">
        <v>519</v>
      </c>
      <c r="H220" s="468" t="s">
        <v>519</v>
      </c>
      <c r="I220" s="455"/>
      <c r="J220" s="173" t="s">
        <v>761</v>
      </c>
      <c r="K220" s="157">
        <v>40286</v>
      </c>
    </row>
    <row r="221" spans="1:11" ht="76.5">
      <c r="A221" s="730" t="s">
        <v>955</v>
      </c>
      <c r="B221" s="470">
        <f t="shared" si="3"/>
        <v>17.215000000000263</v>
      </c>
      <c r="C221" s="467" t="s">
        <v>36</v>
      </c>
      <c r="D221" s="468" t="s">
        <v>517</v>
      </c>
      <c r="E221" s="468" t="s">
        <v>595</v>
      </c>
      <c r="F221" s="468" t="s">
        <v>254</v>
      </c>
      <c r="G221" s="468" t="s">
        <v>519</v>
      </c>
      <c r="H221" s="468" t="s">
        <v>519</v>
      </c>
      <c r="I221" s="455"/>
      <c r="J221" s="173" t="s">
        <v>761</v>
      </c>
      <c r="K221" s="157">
        <v>40286</v>
      </c>
    </row>
    <row r="222" spans="1:11" ht="76.5">
      <c r="A222" s="730" t="s">
        <v>955</v>
      </c>
      <c r="B222" s="470">
        <f t="shared" si="3"/>
        <v>17.216000000000264</v>
      </c>
      <c r="C222" s="467" t="s">
        <v>38</v>
      </c>
      <c r="D222" s="468" t="s">
        <v>517</v>
      </c>
      <c r="E222" s="468" t="s">
        <v>596</v>
      </c>
      <c r="F222" s="468" t="s">
        <v>254</v>
      </c>
      <c r="G222" s="468" t="s">
        <v>519</v>
      </c>
      <c r="H222" s="468" t="s">
        <v>519</v>
      </c>
      <c r="I222" s="455"/>
      <c r="J222" s="173" t="s">
        <v>761</v>
      </c>
      <c r="K222" s="157">
        <v>40286</v>
      </c>
    </row>
    <row r="223" spans="1:11" ht="76.5">
      <c r="A223" s="730" t="s">
        <v>955</v>
      </c>
      <c r="B223" s="470">
        <f t="shared" si="3"/>
        <v>17.217000000000265</v>
      </c>
      <c r="C223" s="467" t="s">
        <v>40</v>
      </c>
      <c r="D223" s="468" t="s">
        <v>517</v>
      </c>
      <c r="E223" s="468" t="s">
        <v>597</v>
      </c>
      <c r="F223" s="468" t="s">
        <v>254</v>
      </c>
      <c r="G223" s="468" t="s">
        <v>519</v>
      </c>
      <c r="H223" s="468" t="s">
        <v>519</v>
      </c>
      <c r="I223" s="455"/>
      <c r="J223" s="173" t="s">
        <v>761</v>
      </c>
      <c r="K223" s="157">
        <v>40286</v>
      </c>
    </row>
    <row r="224" spans="1:11" ht="76.5">
      <c r="A224" s="730" t="s">
        <v>955</v>
      </c>
      <c r="B224" s="470">
        <f t="shared" si="3"/>
        <v>17.218000000000266</v>
      </c>
      <c r="C224" s="467" t="s">
        <v>42</v>
      </c>
      <c r="D224" s="468" t="s">
        <v>517</v>
      </c>
      <c r="E224" s="468" t="s">
        <v>598</v>
      </c>
      <c r="F224" s="468" t="s">
        <v>254</v>
      </c>
      <c r="G224" s="468" t="s">
        <v>519</v>
      </c>
      <c r="H224" s="468" t="s">
        <v>519</v>
      </c>
      <c r="I224" s="455"/>
      <c r="J224" s="173" t="s">
        <v>761</v>
      </c>
      <c r="K224" s="157">
        <v>40286</v>
      </c>
    </row>
    <row r="225" spans="1:11" ht="76.5">
      <c r="A225" s="730" t="s">
        <v>955</v>
      </c>
      <c r="B225" s="470">
        <f t="shared" si="3"/>
        <v>17.219000000000268</v>
      </c>
      <c r="C225" s="467" t="s">
        <v>44</v>
      </c>
      <c r="D225" s="468" t="s">
        <v>517</v>
      </c>
      <c r="E225" s="468" t="s">
        <v>599</v>
      </c>
      <c r="F225" s="468" t="s">
        <v>254</v>
      </c>
      <c r="G225" s="468" t="s">
        <v>519</v>
      </c>
      <c r="H225" s="468" t="s">
        <v>519</v>
      </c>
      <c r="I225" s="455"/>
      <c r="J225" s="173" t="s">
        <v>761</v>
      </c>
      <c r="K225" s="157">
        <v>40286</v>
      </c>
    </row>
    <row r="226" spans="1:11" ht="76.5">
      <c r="A226" s="730" t="s">
        <v>955</v>
      </c>
      <c r="B226" s="470">
        <f t="shared" si="3"/>
        <v>17.220000000000269</v>
      </c>
      <c r="C226" s="467" t="s">
        <v>46</v>
      </c>
      <c r="D226" s="468" t="s">
        <v>517</v>
      </c>
      <c r="E226" s="468" t="s">
        <v>600</v>
      </c>
      <c r="F226" s="468" t="s">
        <v>254</v>
      </c>
      <c r="G226" s="468" t="s">
        <v>519</v>
      </c>
      <c r="H226" s="468" t="s">
        <v>519</v>
      </c>
      <c r="I226" s="455"/>
      <c r="J226" s="173" t="s">
        <v>761</v>
      </c>
      <c r="K226" s="157">
        <v>40286</v>
      </c>
    </row>
    <row r="227" spans="1:11" ht="76.5">
      <c r="A227" s="730" t="s">
        <v>955</v>
      </c>
      <c r="B227" s="470">
        <f t="shared" si="3"/>
        <v>17.22100000000027</v>
      </c>
      <c r="C227" s="467" t="s">
        <v>48</v>
      </c>
      <c r="D227" s="468" t="s">
        <v>517</v>
      </c>
      <c r="E227" s="468" t="s">
        <v>601</v>
      </c>
      <c r="F227" s="468" t="s">
        <v>254</v>
      </c>
      <c r="G227" s="468" t="s">
        <v>519</v>
      </c>
      <c r="H227" s="468" t="s">
        <v>519</v>
      </c>
      <c r="I227" s="455"/>
      <c r="J227" s="173" t="s">
        <v>761</v>
      </c>
      <c r="K227" s="157">
        <v>40286</v>
      </c>
    </row>
    <row r="228" spans="1:11" ht="76.5">
      <c r="A228" s="730" t="s">
        <v>955</v>
      </c>
      <c r="B228" s="470">
        <f t="shared" si="3"/>
        <v>17.222000000000271</v>
      </c>
      <c r="C228" s="467" t="s">
        <v>50</v>
      </c>
      <c r="D228" s="468" t="s">
        <v>517</v>
      </c>
      <c r="E228" s="468" t="s">
        <v>602</v>
      </c>
      <c r="F228" s="468" t="s">
        <v>254</v>
      </c>
      <c r="G228" s="468" t="s">
        <v>519</v>
      </c>
      <c r="H228" s="468" t="s">
        <v>519</v>
      </c>
      <c r="I228" s="455"/>
      <c r="J228" s="173" t="s">
        <v>761</v>
      </c>
      <c r="K228" s="157">
        <v>40286</v>
      </c>
    </row>
    <row r="229" spans="1:11" ht="76.5">
      <c r="A229" s="730" t="s">
        <v>955</v>
      </c>
      <c r="B229" s="470">
        <f t="shared" si="3"/>
        <v>17.223000000000273</v>
      </c>
      <c r="C229" s="467" t="s">
        <v>52</v>
      </c>
      <c r="D229" s="468" t="s">
        <v>517</v>
      </c>
      <c r="E229" s="468" t="s">
        <v>603</v>
      </c>
      <c r="F229" s="468" t="s">
        <v>254</v>
      </c>
      <c r="G229" s="468" t="s">
        <v>519</v>
      </c>
      <c r="H229" s="468" t="s">
        <v>519</v>
      </c>
      <c r="I229" s="455"/>
      <c r="J229" s="173" t="s">
        <v>761</v>
      </c>
      <c r="K229" s="157">
        <v>40286</v>
      </c>
    </row>
    <row r="230" spans="1:11" ht="76.5">
      <c r="A230" s="730" t="s">
        <v>955</v>
      </c>
      <c r="B230" s="470">
        <f t="shared" si="3"/>
        <v>17.224000000000274</v>
      </c>
      <c r="C230" s="467" t="s">
        <v>54</v>
      </c>
      <c r="D230" s="468" t="s">
        <v>517</v>
      </c>
      <c r="E230" s="468" t="s">
        <v>1091</v>
      </c>
      <c r="F230" s="468" t="s">
        <v>254</v>
      </c>
      <c r="G230" s="468" t="s">
        <v>519</v>
      </c>
      <c r="H230" s="468" t="s">
        <v>519</v>
      </c>
      <c r="I230" s="455"/>
      <c r="J230" s="173" t="s">
        <v>761</v>
      </c>
      <c r="K230" s="157">
        <v>40286</v>
      </c>
    </row>
    <row r="231" spans="1:11" ht="76.5">
      <c r="A231" s="730" t="s">
        <v>955</v>
      </c>
      <c r="B231" s="470">
        <f t="shared" si="3"/>
        <v>17.225000000000275</v>
      </c>
      <c r="C231" s="467" t="s">
        <v>776</v>
      </c>
      <c r="D231" s="468" t="s">
        <v>517</v>
      </c>
      <c r="E231" s="468" t="s">
        <v>1092</v>
      </c>
      <c r="F231" s="468" t="s">
        <v>254</v>
      </c>
      <c r="G231" s="468" t="s">
        <v>519</v>
      </c>
      <c r="H231" s="468" t="s">
        <v>519</v>
      </c>
      <c r="I231" s="455"/>
      <c r="J231" s="173" t="s">
        <v>761</v>
      </c>
      <c r="K231" s="157">
        <v>40286</v>
      </c>
    </row>
    <row r="232" spans="1:11" ht="76.5">
      <c r="A232" s="730" t="s">
        <v>955</v>
      </c>
      <c r="B232" s="470">
        <f t="shared" si="3"/>
        <v>17.226000000000276</v>
      </c>
      <c r="C232" s="467" t="s">
        <v>778</v>
      </c>
      <c r="D232" s="468" t="s">
        <v>517</v>
      </c>
      <c r="E232" s="468" t="s">
        <v>1093</v>
      </c>
      <c r="F232" s="468" t="s">
        <v>254</v>
      </c>
      <c r="G232" s="468" t="s">
        <v>519</v>
      </c>
      <c r="H232" s="468" t="s">
        <v>519</v>
      </c>
      <c r="I232" s="455"/>
      <c r="J232" s="173" t="s">
        <v>761</v>
      </c>
      <c r="K232" s="157">
        <v>40286</v>
      </c>
    </row>
    <row r="233" spans="1:11" ht="76.5">
      <c r="A233" s="730" t="s">
        <v>955</v>
      </c>
      <c r="B233" s="470">
        <f t="shared" si="3"/>
        <v>17.227000000000277</v>
      </c>
      <c r="C233" s="467" t="s">
        <v>780</v>
      </c>
      <c r="D233" s="468" t="s">
        <v>517</v>
      </c>
      <c r="E233" s="468" t="s">
        <v>1094</v>
      </c>
      <c r="F233" s="468" t="s">
        <v>254</v>
      </c>
      <c r="G233" s="468" t="s">
        <v>519</v>
      </c>
      <c r="H233" s="468" t="s">
        <v>519</v>
      </c>
      <c r="I233" s="455"/>
      <c r="J233" s="173" t="s">
        <v>761</v>
      </c>
      <c r="K233" s="157">
        <v>40286</v>
      </c>
    </row>
    <row r="234" spans="1:11" ht="76.5">
      <c r="A234" s="730" t="s">
        <v>955</v>
      </c>
      <c r="B234" s="470">
        <f t="shared" si="3"/>
        <v>17.228000000000279</v>
      </c>
      <c r="C234" s="467" t="s">
        <v>782</v>
      </c>
      <c r="D234" s="468" t="s">
        <v>517</v>
      </c>
      <c r="E234" s="468" t="s">
        <v>1095</v>
      </c>
      <c r="F234" s="468" t="s">
        <v>254</v>
      </c>
      <c r="G234" s="468" t="s">
        <v>519</v>
      </c>
      <c r="H234" s="468" t="s">
        <v>519</v>
      </c>
      <c r="I234" s="455"/>
      <c r="J234" s="173" t="s">
        <v>761</v>
      </c>
      <c r="K234" s="157">
        <v>40286</v>
      </c>
    </row>
    <row r="235" spans="1:11" ht="76.5">
      <c r="A235" s="730" t="s">
        <v>955</v>
      </c>
      <c r="B235" s="470">
        <f t="shared" si="3"/>
        <v>17.22900000000028</v>
      </c>
      <c r="C235" s="467" t="s">
        <v>784</v>
      </c>
      <c r="D235" s="468" t="s">
        <v>517</v>
      </c>
      <c r="E235" s="468" t="s">
        <v>785</v>
      </c>
      <c r="F235" s="468" t="s">
        <v>254</v>
      </c>
      <c r="G235" s="468" t="s">
        <v>519</v>
      </c>
      <c r="H235" s="468" t="s">
        <v>519</v>
      </c>
      <c r="I235" s="455"/>
      <c r="J235" s="173" t="s">
        <v>761</v>
      </c>
      <c r="K235" s="157">
        <v>40286</v>
      </c>
    </row>
    <row r="236" spans="1:11" ht="76.5">
      <c r="A236" s="730" t="s">
        <v>955</v>
      </c>
      <c r="B236" s="470">
        <f t="shared" si="3"/>
        <v>17.230000000000281</v>
      </c>
      <c r="C236" s="467" t="s">
        <v>786</v>
      </c>
      <c r="D236" s="468" t="s">
        <v>517</v>
      </c>
      <c r="E236" s="468" t="s">
        <v>1096</v>
      </c>
      <c r="F236" s="468" t="s">
        <v>254</v>
      </c>
      <c r="G236" s="468" t="s">
        <v>519</v>
      </c>
      <c r="H236" s="468" t="s">
        <v>519</v>
      </c>
      <c r="I236" s="455"/>
      <c r="J236" s="173" t="s">
        <v>761</v>
      </c>
      <c r="K236" s="157">
        <v>40286</v>
      </c>
    </row>
    <row r="237" spans="1:11" ht="76.5">
      <c r="A237" s="730" t="s">
        <v>955</v>
      </c>
      <c r="B237" s="470">
        <f t="shared" si="3"/>
        <v>17.231000000000282</v>
      </c>
      <c r="C237" s="467" t="s">
        <v>788</v>
      </c>
      <c r="D237" s="468" t="s">
        <v>517</v>
      </c>
      <c r="E237" s="468" t="s">
        <v>1097</v>
      </c>
      <c r="F237" s="468" t="s">
        <v>254</v>
      </c>
      <c r="G237" s="468" t="s">
        <v>519</v>
      </c>
      <c r="H237" s="468" t="s">
        <v>519</v>
      </c>
      <c r="I237" s="455"/>
      <c r="J237" s="173" t="s">
        <v>761</v>
      </c>
      <c r="K237" s="157">
        <v>40286</v>
      </c>
    </row>
    <row r="238" spans="1:11" ht="76.5">
      <c r="A238" s="730" t="s">
        <v>955</v>
      </c>
      <c r="B238" s="470">
        <f t="shared" si="3"/>
        <v>17.232000000000284</v>
      </c>
      <c r="C238" s="467" t="s">
        <v>790</v>
      </c>
      <c r="D238" s="468" t="s">
        <v>517</v>
      </c>
      <c r="E238" s="468" t="s">
        <v>1098</v>
      </c>
      <c r="F238" s="468" t="s">
        <v>254</v>
      </c>
      <c r="G238" s="468" t="s">
        <v>519</v>
      </c>
      <c r="H238" s="468" t="s">
        <v>519</v>
      </c>
      <c r="I238" s="455"/>
      <c r="J238" s="173" t="s">
        <v>761</v>
      </c>
      <c r="K238" s="157">
        <v>40286</v>
      </c>
    </row>
    <row r="239" spans="1:11" ht="76.5">
      <c r="A239" s="730" t="s">
        <v>955</v>
      </c>
      <c r="B239" s="470">
        <f t="shared" si="3"/>
        <v>17.233000000000285</v>
      </c>
      <c r="C239" s="467" t="s">
        <v>792</v>
      </c>
      <c r="D239" s="468" t="s">
        <v>517</v>
      </c>
      <c r="E239" s="468" t="s">
        <v>1099</v>
      </c>
      <c r="F239" s="468" t="s">
        <v>254</v>
      </c>
      <c r="G239" s="468" t="s">
        <v>519</v>
      </c>
      <c r="H239" s="468" t="s">
        <v>519</v>
      </c>
      <c r="I239" s="455"/>
      <c r="J239" s="173" t="s">
        <v>761</v>
      </c>
      <c r="K239" s="157">
        <v>40286</v>
      </c>
    </row>
    <row r="240" spans="1:11" ht="76.5">
      <c r="A240" s="730" t="s">
        <v>955</v>
      </c>
      <c r="B240" s="470">
        <f t="shared" si="3"/>
        <v>17.234000000000286</v>
      </c>
      <c r="C240" s="467" t="s">
        <v>794</v>
      </c>
      <c r="D240" s="468" t="s">
        <v>517</v>
      </c>
      <c r="E240" s="468" t="s">
        <v>1100</v>
      </c>
      <c r="F240" s="468" t="s">
        <v>254</v>
      </c>
      <c r="G240" s="468" t="s">
        <v>519</v>
      </c>
      <c r="H240" s="468" t="s">
        <v>519</v>
      </c>
      <c r="I240" s="455"/>
      <c r="J240" s="173" t="s">
        <v>761</v>
      </c>
      <c r="K240" s="157">
        <v>40286</v>
      </c>
    </row>
    <row r="241" spans="1:11" ht="76.5">
      <c r="A241" s="730" t="s">
        <v>955</v>
      </c>
      <c r="B241" s="470">
        <f t="shared" si="3"/>
        <v>17.235000000000287</v>
      </c>
      <c r="C241" s="467" t="s">
        <v>796</v>
      </c>
      <c r="D241" s="468" t="s">
        <v>517</v>
      </c>
      <c r="E241" s="468" t="s">
        <v>1101</v>
      </c>
      <c r="F241" s="468" t="s">
        <v>254</v>
      </c>
      <c r="G241" s="468" t="s">
        <v>519</v>
      </c>
      <c r="H241" s="468" t="s">
        <v>519</v>
      </c>
      <c r="I241" s="455"/>
      <c r="J241" s="173" t="s">
        <v>761</v>
      </c>
      <c r="K241" s="157">
        <v>40286</v>
      </c>
    </row>
    <row r="242" spans="1:11" ht="76.5">
      <c r="A242" s="730" t="s">
        <v>955</v>
      </c>
      <c r="B242" s="470">
        <f t="shared" si="3"/>
        <v>17.236000000000288</v>
      </c>
      <c r="C242" s="467" t="s">
        <v>798</v>
      </c>
      <c r="D242" s="468" t="s">
        <v>517</v>
      </c>
      <c r="E242" s="468" t="s">
        <v>1102</v>
      </c>
      <c r="F242" s="468" t="s">
        <v>254</v>
      </c>
      <c r="G242" s="468" t="s">
        <v>519</v>
      </c>
      <c r="H242" s="468" t="s">
        <v>519</v>
      </c>
      <c r="I242" s="455"/>
      <c r="J242" s="173" t="s">
        <v>761</v>
      </c>
      <c r="K242" s="157">
        <v>40286</v>
      </c>
    </row>
    <row r="243" spans="1:11" ht="76.5">
      <c r="A243" s="730" t="s">
        <v>955</v>
      </c>
      <c r="B243" s="470">
        <f t="shared" si="3"/>
        <v>17.23700000000029</v>
      </c>
      <c r="C243" s="467" t="s">
        <v>800</v>
      </c>
      <c r="D243" s="468" t="s">
        <v>517</v>
      </c>
      <c r="E243" s="468" t="s">
        <v>1103</v>
      </c>
      <c r="F243" s="468" t="s">
        <v>254</v>
      </c>
      <c r="G243" s="468" t="s">
        <v>519</v>
      </c>
      <c r="H243" s="468" t="s">
        <v>519</v>
      </c>
      <c r="I243" s="455"/>
      <c r="J243" s="173" t="s">
        <v>761</v>
      </c>
      <c r="K243" s="157">
        <v>40286</v>
      </c>
    </row>
    <row r="244" spans="1:11" ht="76.5">
      <c r="A244" s="730" t="s">
        <v>955</v>
      </c>
      <c r="B244" s="470">
        <f t="shared" si="3"/>
        <v>17.238000000000291</v>
      </c>
      <c r="C244" s="467" t="s">
        <v>802</v>
      </c>
      <c r="D244" s="468" t="s">
        <v>517</v>
      </c>
      <c r="E244" s="468" t="s">
        <v>1104</v>
      </c>
      <c r="F244" s="468" t="s">
        <v>254</v>
      </c>
      <c r="G244" s="468" t="s">
        <v>519</v>
      </c>
      <c r="H244" s="468" t="s">
        <v>519</v>
      </c>
      <c r="I244" s="455"/>
      <c r="J244" s="173" t="s">
        <v>761</v>
      </c>
      <c r="K244" s="157">
        <v>40286</v>
      </c>
    </row>
    <row r="245" spans="1:11" ht="76.5">
      <c r="A245" s="730" t="s">
        <v>955</v>
      </c>
      <c r="B245" s="470">
        <f t="shared" si="3"/>
        <v>17.239000000000292</v>
      </c>
      <c r="C245" s="467" t="s">
        <v>804</v>
      </c>
      <c r="D245" s="468" t="s">
        <v>517</v>
      </c>
      <c r="E245" s="468" t="s">
        <v>1105</v>
      </c>
      <c r="F245" s="468" t="s">
        <v>254</v>
      </c>
      <c r="G245" s="468" t="s">
        <v>519</v>
      </c>
      <c r="H245" s="468" t="s">
        <v>519</v>
      </c>
      <c r="I245" s="455"/>
      <c r="J245" s="173" t="s">
        <v>761</v>
      </c>
      <c r="K245" s="157">
        <v>40286</v>
      </c>
    </row>
    <row r="246" spans="1:11" ht="76.5">
      <c r="A246" s="730" t="s">
        <v>955</v>
      </c>
      <c r="B246" s="470">
        <f t="shared" si="3"/>
        <v>17.240000000000293</v>
      </c>
      <c r="C246" s="467" t="s">
        <v>806</v>
      </c>
      <c r="D246" s="468" t="s">
        <v>517</v>
      </c>
      <c r="E246" s="468" t="s">
        <v>1106</v>
      </c>
      <c r="F246" s="468" t="s">
        <v>254</v>
      </c>
      <c r="G246" s="468" t="s">
        <v>519</v>
      </c>
      <c r="H246" s="468" t="s">
        <v>519</v>
      </c>
      <c r="I246" s="455"/>
      <c r="J246" s="173" t="s">
        <v>761</v>
      </c>
      <c r="K246" s="157">
        <v>40286</v>
      </c>
    </row>
    <row r="247" spans="1:11" ht="76.5">
      <c r="A247" s="730" t="s">
        <v>955</v>
      </c>
      <c r="B247" s="470">
        <f t="shared" si="3"/>
        <v>17.241000000000295</v>
      </c>
      <c r="C247" s="467" t="s">
        <v>808</v>
      </c>
      <c r="D247" s="468" t="s">
        <v>517</v>
      </c>
      <c r="E247" s="468" t="s">
        <v>1107</v>
      </c>
      <c r="F247" s="468" t="s">
        <v>254</v>
      </c>
      <c r="G247" s="468" t="s">
        <v>519</v>
      </c>
      <c r="H247" s="468" t="s">
        <v>519</v>
      </c>
      <c r="I247" s="455"/>
      <c r="J247" s="173" t="s">
        <v>761</v>
      </c>
      <c r="K247" s="157">
        <v>40286</v>
      </c>
    </row>
    <row r="248" spans="1:11" ht="76.5">
      <c r="A248" s="730" t="s">
        <v>955</v>
      </c>
      <c r="B248" s="470">
        <f t="shared" si="3"/>
        <v>17.242000000000296</v>
      </c>
      <c r="C248" s="467" t="s">
        <v>810</v>
      </c>
      <c r="D248" s="468" t="s">
        <v>517</v>
      </c>
      <c r="E248" s="468" t="s">
        <v>1108</v>
      </c>
      <c r="F248" s="468" t="s">
        <v>254</v>
      </c>
      <c r="G248" s="468" t="s">
        <v>519</v>
      </c>
      <c r="H248" s="468" t="s">
        <v>519</v>
      </c>
      <c r="I248" s="455"/>
      <c r="J248" s="173" t="s">
        <v>761</v>
      </c>
      <c r="K248" s="157">
        <v>40286</v>
      </c>
    </row>
    <row r="249" spans="1:11" ht="76.5">
      <c r="A249" s="730" t="s">
        <v>955</v>
      </c>
      <c r="B249" s="470">
        <f t="shared" si="3"/>
        <v>17.243000000000297</v>
      </c>
      <c r="C249" s="467" t="s">
        <v>812</v>
      </c>
      <c r="D249" s="468" t="s">
        <v>517</v>
      </c>
      <c r="E249" s="468" t="s">
        <v>1109</v>
      </c>
      <c r="F249" s="468" t="s">
        <v>254</v>
      </c>
      <c r="G249" s="468" t="s">
        <v>519</v>
      </c>
      <c r="H249" s="468" t="s">
        <v>519</v>
      </c>
      <c r="I249" s="455"/>
      <c r="J249" s="173" t="s">
        <v>761</v>
      </c>
      <c r="K249" s="157">
        <v>40286</v>
      </c>
    </row>
    <row r="250" spans="1:11" ht="76.5">
      <c r="A250" s="730" t="s">
        <v>955</v>
      </c>
      <c r="B250" s="470">
        <f t="shared" si="3"/>
        <v>17.244000000000298</v>
      </c>
      <c r="C250" s="467" t="s">
        <v>814</v>
      </c>
      <c r="D250" s="468" t="s">
        <v>517</v>
      </c>
      <c r="E250" s="468" t="s">
        <v>1110</v>
      </c>
      <c r="F250" s="468" t="s">
        <v>254</v>
      </c>
      <c r="G250" s="468" t="s">
        <v>519</v>
      </c>
      <c r="H250" s="468" t="s">
        <v>519</v>
      </c>
      <c r="I250" s="455"/>
      <c r="J250" s="173" t="s">
        <v>761</v>
      </c>
      <c r="K250" s="157">
        <v>40286</v>
      </c>
    </row>
    <row r="251" spans="1:11" ht="76.5">
      <c r="A251" s="730" t="s">
        <v>955</v>
      </c>
      <c r="B251" s="470">
        <f t="shared" si="3"/>
        <v>17.245000000000299</v>
      </c>
      <c r="C251" s="467" t="s">
        <v>816</v>
      </c>
      <c r="D251" s="468" t="s">
        <v>517</v>
      </c>
      <c r="E251" s="468" t="s">
        <v>1111</v>
      </c>
      <c r="F251" s="468" t="s">
        <v>254</v>
      </c>
      <c r="G251" s="468" t="s">
        <v>519</v>
      </c>
      <c r="H251" s="468" t="s">
        <v>519</v>
      </c>
      <c r="I251" s="455"/>
      <c r="J251" s="173" t="s">
        <v>761</v>
      </c>
      <c r="K251" s="157">
        <v>40286</v>
      </c>
    </row>
    <row r="252" spans="1:11" ht="76.5">
      <c r="A252" s="730" t="s">
        <v>955</v>
      </c>
      <c r="B252" s="470">
        <f t="shared" si="3"/>
        <v>17.246000000000301</v>
      </c>
      <c r="C252" s="467" t="s">
        <v>818</v>
      </c>
      <c r="D252" s="468" t="s">
        <v>517</v>
      </c>
      <c r="E252" s="468" t="s">
        <v>1112</v>
      </c>
      <c r="F252" s="468" t="s">
        <v>254</v>
      </c>
      <c r="G252" s="468" t="s">
        <v>519</v>
      </c>
      <c r="H252" s="468" t="s">
        <v>519</v>
      </c>
      <c r="I252" s="455"/>
      <c r="J252" s="173" t="s">
        <v>761</v>
      </c>
      <c r="K252" s="157">
        <v>40286</v>
      </c>
    </row>
    <row r="253" spans="1:11" ht="76.5">
      <c r="A253" s="730" t="s">
        <v>955</v>
      </c>
      <c r="B253" s="470">
        <f t="shared" si="3"/>
        <v>17.247000000000302</v>
      </c>
      <c r="C253" s="467" t="s">
        <v>820</v>
      </c>
      <c r="D253" s="468" t="s">
        <v>517</v>
      </c>
      <c r="E253" s="468" t="s">
        <v>1113</v>
      </c>
      <c r="F253" s="468" t="s">
        <v>254</v>
      </c>
      <c r="G253" s="468" t="s">
        <v>519</v>
      </c>
      <c r="H253" s="468" t="s">
        <v>519</v>
      </c>
      <c r="I253" s="455"/>
      <c r="J253" s="173" t="s">
        <v>761</v>
      </c>
      <c r="K253" s="157">
        <v>40286</v>
      </c>
    </row>
    <row r="254" spans="1:11" ht="76.5">
      <c r="A254" s="730" t="s">
        <v>955</v>
      </c>
      <c r="B254" s="470">
        <f t="shared" si="3"/>
        <v>17.248000000000303</v>
      </c>
      <c r="C254" s="467" t="s">
        <v>822</v>
      </c>
      <c r="D254" s="468" t="s">
        <v>517</v>
      </c>
      <c r="E254" s="468" t="s">
        <v>1114</v>
      </c>
      <c r="F254" s="468" t="s">
        <v>254</v>
      </c>
      <c r="G254" s="468" t="s">
        <v>519</v>
      </c>
      <c r="H254" s="468" t="s">
        <v>519</v>
      </c>
      <c r="I254" s="455"/>
      <c r="J254" s="173" t="s">
        <v>761</v>
      </c>
      <c r="K254" s="157">
        <v>40286</v>
      </c>
    </row>
    <row r="255" spans="1:11" ht="76.5">
      <c r="A255" s="730" t="s">
        <v>955</v>
      </c>
      <c r="B255" s="470">
        <f t="shared" si="3"/>
        <v>17.249000000000304</v>
      </c>
      <c r="C255" s="467" t="s">
        <v>824</v>
      </c>
      <c r="D255" s="468" t="s">
        <v>517</v>
      </c>
      <c r="E255" s="468" t="s">
        <v>1115</v>
      </c>
      <c r="F255" s="468" t="s">
        <v>254</v>
      </c>
      <c r="G255" s="468" t="s">
        <v>519</v>
      </c>
      <c r="H255" s="468" t="s">
        <v>519</v>
      </c>
      <c r="I255" s="455"/>
      <c r="J255" s="173" t="s">
        <v>761</v>
      </c>
      <c r="K255" s="157">
        <v>40286</v>
      </c>
    </row>
    <row r="256" spans="1:11" ht="76.5">
      <c r="A256" s="730" t="s">
        <v>955</v>
      </c>
      <c r="B256" s="470">
        <f t="shared" si="3"/>
        <v>17.250000000000306</v>
      </c>
      <c r="C256" s="467" t="s">
        <v>826</v>
      </c>
      <c r="D256" s="468" t="s">
        <v>517</v>
      </c>
      <c r="E256" s="468" t="s">
        <v>1116</v>
      </c>
      <c r="F256" s="468" t="s">
        <v>254</v>
      </c>
      <c r="G256" s="468" t="s">
        <v>519</v>
      </c>
      <c r="H256" s="468" t="s">
        <v>519</v>
      </c>
      <c r="I256" s="455"/>
      <c r="J256" s="173" t="s">
        <v>761</v>
      </c>
      <c r="K256" s="157">
        <v>40286</v>
      </c>
    </row>
    <row r="257" spans="1:11" ht="76.5">
      <c r="A257" s="730" t="s">
        <v>955</v>
      </c>
      <c r="B257" s="470">
        <f t="shared" si="3"/>
        <v>17.251000000000307</v>
      </c>
      <c r="C257" s="467" t="s">
        <v>828</v>
      </c>
      <c r="D257" s="468" t="s">
        <v>517</v>
      </c>
      <c r="E257" s="468" t="s">
        <v>1117</v>
      </c>
      <c r="F257" s="468" t="s">
        <v>254</v>
      </c>
      <c r="G257" s="468" t="s">
        <v>519</v>
      </c>
      <c r="H257" s="468" t="s">
        <v>519</v>
      </c>
      <c r="I257" s="455"/>
      <c r="J257" s="173" t="s">
        <v>761</v>
      </c>
      <c r="K257" s="157">
        <v>40286</v>
      </c>
    </row>
    <row r="258" spans="1:11" ht="76.5">
      <c r="A258" s="730" t="s">
        <v>955</v>
      </c>
      <c r="B258" s="470">
        <f t="shared" si="3"/>
        <v>17.252000000000308</v>
      </c>
      <c r="C258" s="467" t="s">
        <v>830</v>
      </c>
      <c r="D258" s="468" t="s">
        <v>517</v>
      </c>
      <c r="E258" s="468" t="s">
        <v>1118</v>
      </c>
      <c r="F258" s="468" t="s">
        <v>254</v>
      </c>
      <c r="G258" s="468" t="s">
        <v>519</v>
      </c>
      <c r="H258" s="468" t="s">
        <v>519</v>
      </c>
      <c r="I258" s="455"/>
      <c r="J258" s="173" t="s">
        <v>761</v>
      </c>
      <c r="K258" s="157">
        <v>40286</v>
      </c>
    </row>
    <row r="259" spans="1:11" ht="76.5">
      <c r="A259" s="730" t="s">
        <v>955</v>
      </c>
      <c r="B259" s="470">
        <f t="shared" si="3"/>
        <v>17.253000000000309</v>
      </c>
      <c r="C259" s="467" t="s">
        <v>832</v>
      </c>
      <c r="D259" s="468" t="s">
        <v>517</v>
      </c>
      <c r="E259" s="468" t="s">
        <v>1119</v>
      </c>
      <c r="F259" s="468" t="s">
        <v>254</v>
      </c>
      <c r="G259" s="468" t="s">
        <v>519</v>
      </c>
      <c r="H259" s="468" t="s">
        <v>519</v>
      </c>
      <c r="I259" s="455"/>
      <c r="J259" s="173" t="s">
        <v>761</v>
      </c>
      <c r="K259" s="157">
        <v>40286</v>
      </c>
    </row>
    <row r="260" spans="1:11" ht="76.5">
      <c r="A260" s="730" t="s">
        <v>955</v>
      </c>
      <c r="B260" s="470">
        <f t="shared" si="3"/>
        <v>17.25400000000031</v>
      </c>
      <c r="C260" s="467" t="s">
        <v>834</v>
      </c>
      <c r="D260" s="468" t="s">
        <v>517</v>
      </c>
      <c r="E260" s="468" t="s">
        <v>1120</v>
      </c>
      <c r="F260" s="468" t="s">
        <v>254</v>
      </c>
      <c r="G260" s="468" t="s">
        <v>519</v>
      </c>
      <c r="H260" s="468" t="s">
        <v>519</v>
      </c>
      <c r="I260" s="455"/>
      <c r="J260" s="173" t="s">
        <v>761</v>
      </c>
      <c r="K260" s="157">
        <v>40286</v>
      </c>
    </row>
    <row r="261" spans="1:11" ht="76.5">
      <c r="A261" s="730" t="s">
        <v>955</v>
      </c>
      <c r="B261" s="470">
        <f t="shared" si="3"/>
        <v>17.255000000000312</v>
      </c>
      <c r="C261" s="467" t="s">
        <v>836</v>
      </c>
      <c r="D261" s="468" t="s">
        <v>517</v>
      </c>
      <c r="E261" s="468" t="s">
        <v>1121</v>
      </c>
      <c r="F261" s="468" t="s">
        <v>254</v>
      </c>
      <c r="G261" s="468" t="s">
        <v>519</v>
      </c>
      <c r="H261" s="468" t="s">
        <v>519</v>
      </c>
      <c r="I261" s="455"/>
      <c r="J261" s="173" t="s">
        <v>761</v>
      </c>
      <c r="K261" s="157">
        <v>40286</v>
      </c>
    </row>
    <row r="262" spans="1:11" ht="76.5">
      <c r="A262" s="730" t="s">
        <v>955</v>
      </c>
      <c r="B262" s="470">
        <f t="shared" si="3"/>
        <v>17.256000000000313</v>
      </c>
      <c r="C262" s="467" t="s">
        <v>513</v>
      </c>
      <c r="D262" s="468" t="s">
        <v>517</v>
      </c>
      <c r="E262" s="468" t="s">
        <v>1122</v>
      </c>
      <c r="F262" s="468" t="s">
        <v>254</v>
      </c>
      <c r="G262" s="468" t="s">
        <v>519</v>
      </c>
      <c r="H262" s="468" t="s">
        <v>519</v>
      </c>
      <c r="I262" s="455"/>
      <c r="J262" s="173" t="s">
        <v>761</v>
      </c>
      <c r="K262" s="157">
        <v>40286</v>
      </c>
    </row>
    <row r="263" spans="1:11" ht="76.5">
      <c r="A263" s="730" t="s">
        <v>955</v>
      </c>
      <c r="B263" s="470">
        <f t="shared" si="3"/>
        <v>17.257000000000314</v>
      </c>
      <c r="C263" s="467" t="s">
        <v>515</v>
      </c>
      <c r="D263" s="468" t="s">
        <v>517</v>
      </c>
      <c r="E263" s="468" t="s">
        <v>1123</v>
      </c>
      <c r="F263" s="468" t="s">
        <v>254</v>
      </c>
      <c r="G263" s="468" t="s">
        <v>519</v>
      </c>
      <c r="H263" s="468" t="s">
        <v>519</v>
      </c>
      <c r="I263" s="455"/>
      <c r="J263" s="173" t="s">
        <v>761</v>
      </c>
      <c r="K263" s="157">
        <v>40286</v>
      </c>
    </row>
    <row r="264" spans="1:11" ht="89.25">
      <c r="A264" s="730" t="s">
        <v>955</v>
      </c>
      <c r="B264" s="470">
        <f t="shared" si="3"/>
        <v>17.258000000000315</v>
      </c>
      <c r="C264" s="480" t="s">
        <v>1124</v>
      </c>
      <c r="D264" s="468" t="s">
        <v>1125</v>
      </c>
      <c r="E264" s="479" t="s">
        <v>1126</v>
      </c>
      <c r="F264" s="479" t="s">
        <v>254</v>
      </c>
      <c r="G264" s="468" t="s">
        <v>1127</v>
      </c>
      <c r="H264" s="468" t="s">
        <v>1127</v>
      </c>
      <c r="I264" s="455"/>
      <c r="J264" s="173" t="s">
        <v>761</v>
      </c>
      <c r="K264" s="157">
        <v>40286</v>
      </c>
    </row>
    <row r="265" spans="1:11" ht="89.25">
      <c r="A265" s="730" t="s">
        <v>955</v>
      </c>
      <c r="B265" s="470">
        <f t="shared" si="3"/>
        <v>17.259000000000317</v>
      </c>
      <c r="C265" s="480" t="s">
        <v>1128</v>
      </c>
      <c r="D265" s="468" t="s">
        <v>1125</v>
      </c>
      <c r="E265" s="479" t="s">
        <v>1129</v>
      </c>
      <c r="F265" s="479" t="s">
        <v>254</v>
      </c>
      <c r="G265" s="468" t="s">
        <v>1127</v>
      </c>
      <c r="H265" s="468" t="s">
        <v>1127</v>
      </c>
      <c r="I265" s="455"/>
      <c r="J265" s="173" t="s">
        <v>761</v>
      </c>
      <c r="K265" s="157">
        <v>40286</v>
      </c>
    </row>
    <row r="266" spans="1:11" ht="89.25">
      <c r="A266" s="730" t="s">
        <v>955</v>
      </c>
      <c r="B266" s="470">
        <f t="shared" si="3"/>
        <v>17.260000000000318</v>
      </c>
      <c r="C266" s="480" t="s">
        <v>1130</v>
      </c>
      <c r="D266" s="468" t="s">
        <v>1125</v>
      </c>
      <c r="E266" s="479" t="s">
        <v>1131</v>
      </c>
      <c r="F266" s="479" t="s">
        <v>254</v>
      </c>
      <c r="G266" s="468" t="s">
        <v>1127</v>
      </c>
      <c r="H266" s="468" t="s">
        <v>1127</v>
      </c>
      <c r="I266" s="455"/>
      <c r="J266" s="173" t="s">
        <v>761</v>
      </c>
      <c r="K266" s="157">
        <v>40286</v>
      </c>
    </row>
    <row r="267" spans="1:11" ht="51">
      <c r="A267" s="730" t="s">
        <v>955</v>
      </c>
      <c r="B267" s="470">
        <f t="shared" si="3"/>
        <v>17.261000000000319</v>
      </c>
      <c r="C267" s="480" t="s">
        <v>1132</v>
      </c>
      <c r="D267" s="468" t="s">
        <v>1133</v>
      </c>
      <c r="E267" s="479" t="s">
        <v>1134</v>
      </c>
      <c r="F267" s="479" t="s">
        <v>254</v>
      </c>
      <c r="G267" s="468" t="s">
        <v>1135</v>
      </c>
      <c r="H267" s="468" t="s">
        <v>1135</v>
      </c>
      <c r="I267" s="455"/>
      <c r="J267" s="173" t="s">
        <v>761</v>
      </c>
      <c r="K267" s="157">
        <v>40286</v>
      </c>
    </row>
    <row r="268" spans="1:11" ht="127.5">
      <c r="A268" s="730" t="s">
        <v>955</v>
      </c>
      <c r="B268" s="470">
        <f t="shared" ref="B268:B281" si="4">B267 + 0.001</f>
        <v>17.26200000000032</v>
      </c>
      <c r="C268" s="480" t="s">
        <v>1136</v>
      </c>
      <c r="D268" s="479" t="s">
        <v>1137</v>
      </c>
      <c r="E268" s="468" t="s">
        <v>1138</v>
      </c>
      <c r="F268" s="479" t="s">
        <v>254</v>
      </c>
      <c r="G268" s="468" t="s">
        <v>1139</v>
      </c>
      <c r="H268" s="468" t="s">
        <v>1139</v>
      </c>
      <c r="I268" s="455"/>
      <c r="J268" s="173" t="s">
        <v>761</v>
      </c>
      <c r="K268" s="157">
        <v>40286</v>
      </c>
    </row>
    <row r="269" spans="1:11" ht="127.5">
      <c r="A269" s="730" t="s">
        <v>955</v>
      </c>
      <c r="B269" s="470">
        <f t="shared" si="4"/>
        <v>17.263000000000321</v>
      </c>
      <c r="C269" s="480" t="s">
        <v>1140</v>
      </c>
      <c r="D269" s="479" t="s">
        <v>1141</v>
      </c>
      <c r="E269" s="468" t="s">
        <v>1142</v>
      </c>
      <c r="F269" s="479" t="s">
        <v>254</v>
      </c>
      <c r="G269" s="468" t="s">
        <v>1139</v>
      </c>
      <c r="H269" s="468" t="s">
        <v>1139</v>
      </c>
      <c r="I269" s="455"/>
      <c r="J269" s="173" t="s">
        <v>761</v>
      </c>
      <c r="K269" s="157">
        <v>40286</v>
      </c>
    </row>
    <row r="270" spans="1:11" ht="127.5">
      <c r="A270" s="730" t="s">
        <v>955</v>
      </c>
      <c r="B270" s="470">
        <f t="shared" si="4"/>
        <v>17.264000000000323</v>
      </c>
      <c r="C270" s="480" t="s">
        <v>1143</v>
      </c>
      <c r="D270" s="479" t="s">
        <v>1144</v>
      </c>
      <c r="E270" s="468" t="s">
        <v>1145</v>
      </c>
      <c r="F270" s="479" t="s">
        <v>254</v>
      </c>
      <c r="G270" s="468" t="s">
        <v>1139</v>
      </c>
      <c r="H270" s="468" t="s">
        <v>1139</v>
      </c>
      <c r="I270" s="455"/>
      <c r="J270" s="173" t="s">
        <v>761</v>
      </c>
      <c r="K270" s="157">
        <v>40286</v>
      </c>
    </row>
    <row r="271" spans="1:11" ht="153">
      <c r="A271" s="730" t="s">
        <v>955</v>
      </c>
      <c r="B271" s="470">
        <f t="shared" si="4"/>
        <v>17.265000000000324</v>
      </c>
      <c r="C271" s="480" t="s">
        <v>1146</v>
      </c>
      <c r="D271" s="468" t="s">
        <v>1147</v>
      </c>
      <c r="E271" s="479" t="s">
        <v>1148</v>
      </c>
      <c r="F271" s="479" t="s">
        <v>254</v>
      </c>
      <c r="G271" s="479" t="s">
        <v>1149</v>
      </c>
      <c r="H271" s="479" t="s">
        <v>1149</v>
      </c>
      <c r="I271" s="455"/>
      <c r="J271" s="173" t="s">
        <v>761</v>
      </c>
      <c r="K271" s="157">
        <v>40286</v>
      </c>
    </row>
    <row r="272" spans="1:11" ht="102">
      <c r="A272" s="730" t="s">
        <v>955</v>
      </c>
      <c r="B272" s="470">
        <f t="shared" si="4"/>
        <v>17.266000000000325</v>
      </c>
      <c r="C272" s="467" t="s">
        <v>1150</v>
      </c>
      <c r="D272" s="468" t="s">
        <v>1151</v>
      </c>
      <c r="E272" s="468" t="s">
        <v>1152</v>
      </c>
      <c r="F272" s="479" t="s">
        <v>254</v>
      </c>
      <c r="G272" s="468" t="s">
        <v>1153</v>
      </c>
      <c r="H272" s="468" t="s">
        <v>1153</v>
      </c>
      <c r="I272" s="455"/>
      <c r="J272" s="173" t="s">
        <v>761</v>
      </c>
      <c r="K272" s="157">
        <v>40286</v>
      </c>
    </row>
    <row r="273" spans="1:11" ht="102">
      <c r="A273" s="730" t="s">
        <v>955</v>
      </c>
      <c r="B273" s="470">
        <f t="shared" si="4"/>
        <v>17.267000000000326</v>
      </c>
      <c r="C273" s="467" t="s">
        <v>1154</v>
      </c>
      <c r="D273" s="468" t="s">
        <v>1155</v>
      </c>
      <c r="E273" s="468" t="s">
        <v>1152</v>
      </c>
      <c r="F273" s="479" t="s">
        <v>254</v>
      </c>
      <c r="G273" s="468" t="s">
        <v>1153</v>
      </c>
      <c r="H273" s="468" t="s">
        <v>1153</v>
      </c>
      <c r="I273" s="455"/>
      <c r="J273" s="173" t="s">
        <v>761</v>
      </c>
      <c r="K273" s="157">
        <v>40286</v>
      </c>
    </row>
    <row r="274" spans="1:11" ht="102">
      <c r="A274" s="730" t="s">
        <v>955</v>
      </c>
      <c r="B274" s="470">
        <f t="shared" si="4"/>
        <v>17.268000000000328</v>
      </c>
      <c r="C274" s="467" t="s">
        <v>1156</v>
      </c>
      <c r="D274" s="468" t="s">
        <v>1157</v>
      </c>
      <c r="E274" s="468" t="s">
        <v>1152</v>
      </c>
      <c r="F274" s="479" t="s">
        <v>254</v>
      </c>
      <c r="G274" s="468" t="s">
        <v>1153</v>
      </c>
      <c r="H274" s="468" t="s">
        <v>1153</v>
      </c>
      <c r="I274" s="455"/>
      <c r="J274" s="173" t="s">
        <v>761</v>
      </c>
      <c r="K274" s="157">
        <v>40286</v>
      </c>
    </row>
    <row r="275" spans="1:11" ht="102">
      <c r="A275" s="730" t="s">
        <v>955</v>
      </c>
      <c r="B275" s="470">
        <f t="shared" si="4"/>
        <v>17.269000000000329</v>
      </c>
      <c r="C275" s="467" t="s">
        <v>1158</v>
      </c>
      <c r="D275" s="468" t="s">
        <v>1159</v>
      </c>
      <c r="E275" s="468" t="s">
        <v>1152</v>
      </c>
      <c r="F275" s="479" t="s">
        <v>254</v>
      </c>
      <c r="G275" s="468" t="s">
        <v>1153</v>
      </c>
      <c r="H275" s="468" t="s">
        <v>1153</v>
      </c>
      <c r="I275" s="455"/>
      <c r="J275" s="173" t="s">
        <v>761</v>
      </c>
      <c r="K275" s="157">
        <v>40286</v>
      </c>
    </row>
    <row r="276" spans="1:11" ht="102">
      <c r="A276" s="730" t="s">
        <v>955</v>
      </c>
      <c r="B276" s="470">
        <f t="shared" si="4"/>
        <v>17.27000000000033</v>
      </c>
      <c r="C276" s="467" t="s">
        <v>1160</v>
      </c>
      <c r="D276" s="468" t="s">
        <v>1161</v>
      </c>
      <c r="E276" s="468" t="s">
        <v>1152</v>
      </c>
      <c r="F276" s="479" t="s">
        <v>254</v>
      </c>
      <c r="G276" s="468" t="s">
        <v>1153</v>
      </c>
      <c r="H276" s="468" t="s">
        <v>1153</v>
      </c>
      <c r="I276" s="455"/>
      <c r="J276" s="173" t="s">
        <v>761</v>
      </c>
      <c r="K276" s="157">
        <v>40286</v>
      </c>
    </row>
    <row r="277" spans="1:11" ht="102">
      <c r="A277" s="730" t="s">
        <v>955</v>
      </c>
      <c r="B277" s="470">
        <f t="shared" si="4"/>
        <v>17.271000000000331</v>
      </c>
      <c r="C277" s="467" t="s">
        <v>1162</v>
      </c>
      <c r="D277" s="468" t="s">
        <v>1163</v>
      </c>
      <c r="E277" s="468" t="s">
        <v>1152</v>
      </c>
      <c r="F277" s="479" t="s">
        <v>254</v>
      </c>
      <c r="G277" s="468" t="s">
        <v>1153</v>
      </c>
      <c r="H277" s="468" t="s">
        <v>1153</v>
      </c>
      <c r="I277" s="455"/>
      <c r="J277" s="173" t="s">
        <v>761</v>
      </c>
      <c r="K277" s="157">
        <v>40286</v>
      </c>
    </row>
    <row r="278" spans="1:11" ht="102">
      <c r="A278" s="730" t="s">
        <v>955</v>
      </c>
      <c r="B278" s="470">
        <f t="shared" si="4"/>
        <v>17.272000000000332</v>
      </c>
      <c r="C278" s="467" t="s">
        <v>1164</v>
      </c>
      <c r="D278" s="468" t="s">
        <v>1165</v>
      </c>
      <c r="E278" s="468" t="s">
        <v>1152</v>
      </c>
      <c r="F278" s="479" t="s">
        <v>254</v>
      </c>
      <c r="G278" s="468" t="s">
        <v>1166</v>
      </c>
      <c r="H278" s="468" t="s">
        <v>1166</v>
      </c>
      <c r="I278" s="455"/>
      <c r="J278" s="173" t="s">
        <v>761</v>
      </c>
      <c r="K278" s="157">
        <v>40286</v>
      </c>
    </row>
    <row r="279" spans="1:11" ht="89.25">
      <c r="A279" s="730" t="s">
        <v>955</v>
      </c>
      <c r="B279" s="470">
        <f t="shared" si="4"/>
        <v>17.273000000000334</v>
      </c>
      <c r="C279" s="480" t="s">
        <v>1167</v>
      </c>
      <c r="D279" s="468" t="s">
        <v>1168</v>
      </c>
      <c r="E279" s="479" t="s">
        <v>1152</v>
      </c>
      <c r="F279" s="479" t="s">
        <v>254</v>
      </c>
      <c r="G279" s="479" t="s">
        <v>1169</v>
      </c>
      <c r="H279" s="479" t="s">
        <v>1169</v>
      </c>
      <c r="I279" s="455"/>
      <c r="J279" s="173" t="s">
        <v>761</v>
      </c>
      <c r="K279" s="157">
        <v>40286</v>
      </c>
    </row>
    <row r="280" spans="1:11" ht="102">
      <c r="A280" s="730" t="s">
        <v>955</v>
      </c>
      <c r="B280" s="470">
        <f t="shared" si="4"/>
        <v>17.274000000000335</v>
      </c>
      <c r="C280" s="480" t="s">
        <v>1170</v>
      </c>
      <c r="D280" s="468" t="s">
        <v>1171</v>
      </c>
      <c r="E280" s="479" t="s">
        <v>1172</v>
      </c>
      <c r="F280" s="479" t="s">
        <v>254</v>
      </c>
      <c r="G280" s="479" t="s">
        <v>1173</v>
      </c>
      <c r="H280" s="479" t="s">
        <v>1173</v>
      </c>
      <c r="I280" s="455"/>
      <c r="J280" s="173" t="s">
        <v>761</v>
      </c>
      <c r="K280" s="157">
        <v>40286</v>
      </c>
    </row>
    <row r="281" spans="1:11" ht="153.75" thickBot="1">
      <c r="A281" s="731" t="s">
        <v>955</v>
      </c>
      <c r="B281" s="470">
        <f t="shared" si="4"/>
        <v>17.275000000000336</v>
      </c>
      <c r="C281" s="481" t="s">
        <v>1174</v>
      </c>
      <c r="D281" s="478" t="s">
        <v>1175</v>
      </c>
      <c r="E281" s="482" t="s">
        <v>1176</v>
      </c>
      <c r="F281" s="482" t="s">
        <v>254</v>
      </c>
      <c r="G281" s="482" t="s">
        <v>1177</v>
      </c>
      <c r="H281" s="482" t="s">
        <v>1177</v>
      </c>
      <c r="I281" s="456"/>
      <c r="J281" s="173" t="s">
        <v>761</v>
      </c>
      <c r="K281" s="157">
        <v>40286</v>
      </c>
    </row>
    <row r="282" spans="1:11">
      <c r="A282" s="732" t="str">
        <f>IF(COUNTIF(A7:A281, "P")=B283,"P","F")</f>
        <v>P</v>
      </c>
      <c r="B282" s="476" t="s">
        <v>1014</v>
      </c>
      <c r="C282" s="476"/>
      <c r="D282" s="463">
        <f>+F282/B283</f>
        <v>1</v>
      </c>
      <c r="E282" s="464" t="s">
        <v>1015</v>
      </c>
      <c r="F282" s="471">
        <f>COUNTIF(A7:A281,"=P")</f>
        <v>275</v>
      </c>
      <c r="G282" s="464" t="s">
        <v>1016</v>
      </c>
      <c r="H282" s="474"/>
      <c r="I282" s="870" t="s">
        <v>1017</v>
      </c>
      <c r="J282" s="870"/>
      <c r="K282" s="472">
        <f>MAX($K$7:$K$281)</f>
        <v>40286</v>
      </c>
    </row>
    <row r="283" spans="1:11" ht="15.75" thickBot="1">
      <c r="A283" s="473"/>
      <c r="B283" s="477">
        <f>COUNT(B7:B281)</f>
        <v>275</v>
      </c>
      <c r="C283" s="457" t="s">
        <v>1018</v>
      </c>
      <c r="D283" s="473"/>
      <c r="E283" s="473"/>
      <c r="F283" s="466">
        <f>COUNTIF(A7:A281,"=F")</f>
        <v>0</v>
      </c>
      <c r="G283" s="465" t="s">
        <v>1019</v>
      </c>
      <c r="H283" s="473"/>
      <c r="I283" s="473"/>
      <c r="J283" s="469"/>
      <c r="K283" s="473"/>
    </row>
    <row r="284" spans="1:11">
      <c r="A284" s="452"/>
      <c r="B284" s="453"/>
      <c r="C284" s="452"/>
      <c r="D284" s="452"/>
      <c r="E284" s="452"/>
      <c r="F284" s="452"/>
      <c r="G284" s="452"/>
      <c r="H284" s="452"/>
      <c r="I284" s="452"/>
      <c r="J284" s="452"/>
      <c r="K284" s="452"/>
    </row>
    <row r="285" spans="1:11">
      <c r="A285" s="452"/>
      <c r="B285" s="54" t="s">
        <v>1020</v>
      </c>
      <c r="C285" s="453"/>
      <c r="D285" s="452"/>
      <c r="E285" s="452"/>
      <c r="F285" s="452"/>
      <c r="G285" s="452"/>
      <c r="H285" s="452"/>
      <c r="I285" s="452"/>
      <c r="J285" s="452"/>
      <c r="K285" s="452"/>
    </row>
  </sheetData>
  <mergeCells count="4">
    <mergeCell ref="B2:K2"/>
    <mergeCell ref="A3:K4"/>
    <mergeCell ref="B5:C5"/>
    <mergeCell ref="I282:J282"/>
  </mergeCells>
  <phoneticPr fontId="10" type="noConversion"/>
  <hyperlinks>
    <hyperlink ref="B285" location="Directory!A1" display="Directory"/>
  </hyperlinks>
  <pageMargins left="0.7" right="0.7" top="0.75" bottom="0.75" header="0.3" footer="0.3"/>
  <pageSetup scale="91" orientation="landscape" horizontalDpi="0" verticalDpi="0" r:id="rId1"/>
</worksheet>
</file>

<file path=xl/worksheets/sheet19.xml><?xml version="1.0" encoding="utf-8"?>
<worksheet xmlns="http://schemas.openxmlformats.org/spreadsheetml/2006/main" xmlns:r="http://schemas.openxmlformats.org/officeDocument/2006/relationships">
  <dimension ref="A1:K29"/>
  <sheetViews>
    <sheetView zoomScaleNormal="100" workbookViewId="0">
      <selection activeCell="H9" sqref="H9"/>
    </sheetView>
  </sheetViews>
  <sheetFormatPr defaultRowHeight="15"/>
  <cols>
    <col min="3" max="3" width="11.140625" customWidth="1"/>
    <col min="5" max="5" width="17.28515625" customWidth="1"/>
    <col min="7" max="7" width="16.7109375" customWidth="1"/>
    <col min="8" max="8" width="15.7109375" customWidth="1"/>
    <col min="9" max="9" width="11.42578125" customWidth="1"/>
  </cols>
  <sheetData>
    <row r="1" spans="1:11">
      <c r="A1" s="487" t="s">
        <v>215</v>
      </c>
      <c r="B1" s="488"/>
      <c r="C1" s="488"/>
      <c r="D1" s="488"/>
      <c r="E1" s="488"/>
      <c r="F1" s="488"/>
      <c r="G1" s="488"/>
      <c r="H1" s="488"/>
      <c r="I1" s="488"/>
      <c r="J1" s="488"/>
      <c r="K1" s="488"/>
    </row>
    <row r="2" spans="1:11">
      <c r="A2" s="485" t="s">
        <v>510</v>
      </c>
      <c r="B2" s="871" t="s">
        <v>64</v>
      </c>
      <c r="C2" s="871"/>
      <c r="D2" s="871"/>
      <c r="E2" s="871"/>
      <c r="F2" s="871"/>
      <c r="G2" s="871"/>
      <c r="H2" s="871"/>
      <c r="I2" s="871"/>
      <c r="J2" s="871"/>
      <c r="K2" s="871"/>
    </row>
    <row r="3" spans="1:11">
      <c r="A3" s="872" t="s">
        <v>65</v>
      </c>
      <c r="B3" s="872"/>
      <c r="C3" s="872"/>
      <c r="D3" s="872"/>
      <c r="E3" s="872"/>
      <c r="F3" s="872"/>
      <c r="G3" s="872"/>
      <c r="H3" s="872"/>
      <c r="I3" s="872"/>
      <c r="J3" s="872"/>
      <c r="K3" s="872"/>
    </row>
    <row r="4" spans="1:11" ht="15.75" thickBot="1">
      <c r="A4" s="872"/>
      <c r="B4" s="872"/>
      <c r="C4" s="872"/>
      <c r="D4" s="872"/>
      <c r="E4" s="872"/>
      <c r="F4" s="872"/>
      <c r="G4" s="872"/>
      <c r="H4" s="872"/>
      <c r="I4" s="872"/>
      <c r="J4" s="872"/>
      <c r="K4" s="872"/>
    </row>
    <row r="5" spans="1:11" ht="15.75" thickBot="1">
      <c r="A5" s="490"/>
      <c r="B5" s="873" t="s">
        <v>987</v>
      </c>
      <c r="C5" s="874"/>
      <c r="D5" s="491"/>
      <c r="E5" s="491"/>
      <c r="F5" s="491"/>
      <c r="G5" s="491"/>
      <c r="H5" s="491"/>
      <c r="I5" s="491"/>
      <c r="J5" s="491"/>
      <c r="K5" s="483"/>
    </row>
    <row r="6" spans="1:11" ht="51">
      <c r="A6" s="504" t="s">
        <v>948</v>
      </c>
      <c r="B6" s="489" t="s">
        <v>988</v>
      </c>
      <c r="C6" s="489" t="s">
        <v>989</v>
      </c>
      <c r="D6" s="489" t="s">
        <v>990</v>
      </c>
      <c r="E6" s="489" t="s">
        <v>991</v>
      </c>
      <c r="F6" s="489" t="s">
        <v>992</v>
      </c>
      <c r="G6" s="489" t="s">
        <v>993</v>
      </c>
      <c r="H6" s="489" t="s">
        <v>994</v>
      </c>
      <c r="I6" s="489" t="s">
        <v>995</v>
      </c>
      <c r="J6" s="489" t="s">
        <v>996</v>
      </c>
      <c r="K6" s="489" t="s">
        <v>997</v>
      </c>
    </row>
    <row r="7" spans="1:11" ht="25.5">
      <c r="A7" s="733" t="s">
        <v>955</v>
      </c>
      <c r="B7" s="499">
        <v>18.001000000000001</v>
      </c>
      <c r="C7" s="496" t="s">
        <v>958</v>
      </c>
      <c r="D7" s="497"/>
      <c r="E7" s="497"/>
      <c r="F7" s="497"/>
      <c r="G7" s="497"/>
      <c r="H7" s="497"/>
      <c r="I7" s="497"/>
      <c r="J7" s="436" t="s">
        <v>761</v>
      </c>
      <c r="K7" s="440">
        <v>40286</v>
      </c>
    </row>
    <row r="8" spans="1:11" ht="25.5">
      <c r="A8" s="733" t="s">
        <v>955</v>
      </c>
      <c r="B8" s="499">
        <f t="shared" ref="B8:B13" si="0">B7 + 0.001</f>
        <v>18.002000000000002</v>
      </c>
      <c r="C8" s="496" t="s">
        <v>959</v>
      </c>
      <c r="D8" s="497"/>
      <c r="E8" s="497"/>
      <c r="F8" s="497"/>
      <c r="G8" s="497"/>
      <c r="H8" s="497"/>
      <c r="I8" s="497"/>
      <c r="J8" s="436" t="s">
        <v>761</v>
      </c>
      <c r="K8" s="440">
        <v>40286</v>
      </c>
    </row>
    <row r="9" spans="1:11" ht="63.75">
      <c r="A9" s="733" t="s">
        <v>955</v>
      </c>
      <c r="B9" s="499">
        <f t="shared" si="0"/>
        <v>18.003000000000004</v>
      </c>
      <c r="C9" s="496" t="s">
        <v>1231</v>
      </c>
      <c r="D9" s="496" t="s">
        <v>1226</v>
      </c>
      <c r="E9" s="496" t="s">
        <v>62</v>
      </c>
      <c r="F9" s="496" t="s">
        <v>1287</v>
      </c>
      <c r="G9" s="496" t="s">
        <v>63</v>
      </c>
      <c r="H9" s="496" t="s">
        <v>63</v>
      </c>
      <c r="I9" s="497"/>
      <c r="J9" s="436" t="s">
        <v>761</v>
      </c>
      <c r="K9" s="440">
        <v>40286</v>
      </c>
    </row>
    <row r="10" spans="1:11" ht="63.75">
      <c r="A10" s="733" t="s">
        <v>955</v>
      </c>
      <c r="B10" s="513">
        <f t="shared" si="0"/>
        <v>18.004000000000005</v>
      </c>
      <c r="C10" s="499" t="s">
        <v>1181</v>
      </c>
      <c r="D10" s="497" t="s">
        <v>1182</v>
      </c>
      <c r="E10" s="497" t="s">
        <v>1183</v>
      </c>
      <c r="F10" s="497" t="s">
        <v>224</v>
      </c>
      <c r="G10" s="497" t="s">
        <v>1184</v>
      </c>
      <c r="H10" s="497" t="s">
        <v>1184</v>
      </c>
      <c r="I10" s="497"/>
      <c r="J10" s="436" t="s">
        <v>761</v>
      </c>
      <c r="K10" s="440">
        <v>40286</v>
      </c>
    </row>
    <row r="11" spans="1:11" ht="63.75">
      <c r="A11" s="733" t="s">
        <v>955</v>
      </c>
      <c r="B11" s="499">
        <f t="shared" si="0"/>
        <v>18.005000000000006</v>
      </c>
      <c r="C11" s="499" t="s">
        <v>1185</v>
      </c>
      <c r="D11" s="496" t="s">
        <v>1186</v>
      </c>
      <c r="E11" s="497" t="s">
        <v>1187</v>
      </c>
      <c r="F11" s="497" t="s">
        <v>224</v>
      </c>
      <c r="G11" s="497" t="s">
        <v>1184</v>
      </c>
      <c r="H11" s="497" t="s">
        <v>1184</v>
      </c>
      <c r="I11" s="497"/>
      <c r="J11" s="436" t="s">
        <v>761</v>
      </c>
      <c r="K11" s="440">
        <v>40286</v>
      </c>
    </row>
    <row r="12" spans="1:11" ht="76.5">
      <c r="A12" s="733" t="s">
        <v>955</v>
      </c>
      <c r="B12" s="499">
        <f t="shared" si="0"/>
        <v>18.006000000000007</v>
      </c>
      <c r="C12" s="496" t="s">
        <v>1188</v>
      </c>
      <c r="D12" s="497" t="s">
        <v>1189</v>
      </c>
      <c r="E12" s="497" t="s">
        <v>1190</v>
      </c>
      <c r="F12" s="497" t="s">
        <v>1293</v>
      </c>
      <c r="G12" s="497" t="s">
        <v>1191</v>
      </c>
      <c r="H12" s="497" t="s">
        <v>1191</v>
      </c>
      <c r="I12" s="497"/>
      <c r="J12" s="436" t="s">
        <v>761</v>
      </c>
      <c r="K12" s="440">
        <v>40286</v>
      </c>
    </row>
    <row r="13" spans="1:11" ht="114.75">
      <c r="A13" s="733" t="s">
        <v>955</v>
      </c>
      <c r="B13" s="499">
        <f t="shared" si="0"/>
        <v>18.007000000000009</v>
      </c>
      <c r="C13" s="496" t="s">
        <v>1192</v>
      </c>
      <c r="D13" s="497" t="s">
        <v>1193</v>
      </c>
      <c r="E13" s="497" t="s">
        <v>1194</v>
      </c>
      <c r="F13" s="497" t="s">
        <v>1195</v>
      </c>
      <c r="G13" s="497" t="s">
        <v>1196</v>
      </c>
      <c r="H13" s="497" t="s">
        <v>1196</v>
      </c>
      <c r="I13" s="497"/>
      <c r="J13" s="436" t="s">
        <v>761</v>
      </c>
      <c r="K13" s="440">
        <v>40286</v>
      </c>
    </row>
    <row r="14" spans="1:11" ht="114.75">
      <c r="A14" s="733" t="s">
        <v>955</v>
      </c>
      <c r="B14" s="499">
        <f t="shared" ref="B14:B25" si="1">B13 + 0.001</f>
        <v>18.00800000000001</v>
      </c>
      <c r="C14" s="496" t="s">
        <v>1197</v>
      </c>
      <c r="D14" s="497" t="s">
        <v>1193</v>
      </c>
      <c r="E14" s="497" t="s">
        <v>1194</v>
      </c>
      <c r="F14" s="497" t="s">
        <v>1195</v>
      </c>
      <c r="G14" s="497" t="s">
        <v>1196</v>
      </c>
      <c r="H14" s="497" t="s">
        <v>1196</v>
      </c>
      <c r="I14" s="497"/>
      <c r="J14" s="436" t="s">
        <v>761</v>
      </c>
      <c r="K14" s="440">
        <v>40286</v>
      </c>
    </row>
    <row r="15" spans="1:11" ht="114.75">
      <c r="A15" s="733" t="s">
        <v>955</v>
      </c>
      <c r="B15" s="499">
        <f t="shared" si="1"/>
        <v>18.009000000000011</v>
      </c>
      <c r="C15" s="496" t="s">
        <v>1198</v>
      </c>
      <c r="D15" s="497" t="s">
        <v>1193</v>
      </c>
      <c r="E15" s="497" t="s">
        <v>1194</v>
      </c>
      <c r="F15" s="497" t="s">
        <v>1195</v>
      </c>
      <c r="G15" s="497" t="s">
        <v>1196</v>
      </c>
      <c r="H15" s="497" t="s">
        <v>1196</v>
      </c>
      <c r="I15" s="497"/>
      <c r="J15" s="436" t="s">
        <v>761</v>
      </c>
      <c r="K15" s="440">
        <v>40286</v>
      </c>
    </row>
    <row r="16" spans="1:11" ht="127.5">
      <c r="A16" s="733" t="s">
        <v>955</v>
      </c>
      <c r="B16" s="513">
        <f t="shared" si="1"/>
        <v>18.010000000000012</v>
      </c>
      <c r="C16" s="496" t="s">
        <v>1199</v>
      </c>
      <c r="D16" s="497" t="s">
        <v>500</v>
      </c>
      <c r="E16" s="497" t="s">
        <v>501</v>
      </c>
      <c r="F16" s="512" t="s">
        <v>502</v>
      </c>
      <c r="G16" s="497" t="s">
        <v>503</v>
      </c>
      <c r="H16" s="497" t="s">
        <v>503</v>
      </c>
      <c r="I16" s="497"/>
      <c r="J16" s="436" t="s">
        <v>761</v>
      </c>
      <c r="K16" s="440">
        <v>40286</v>
      </c>
    </row>
    <row r="17" spans="1:11" ht="127.5">
      <c r="A17" s="733" t="s">
        <v>955</v>
      </c>
      <c r="B17" s="499">
        <f t="shared" si="1"/>
        <v>18.011000000000013</v>
      </c>
      <c r="C17" s="496" t="s">
        <v>1200</v>
      </c>
      <c r="D17" s="497" t="s">
        <v>500</v>
      </c>
      <c r="E17" s="497" t="s">
        <v>501</v>
      </c>
      <c r="F17" s="512" t="s">
        <v>502</v>
      </c>
      <c r="G17" s="497" t="s">
        <v>503</v>
      </c>
      <c r="H17" s="497" t="s">
        <v>503</v>
      </c>
      <c r="I17" s="497"/>
      <c r="J17" s="436" t="s">
        <v>761</v>
      </c>
      <c r="K17" s="440">
        <v>40286</v>
      </c>
    </row>
    <row r="18" spans="1:11" ht="127.5">
      <c r="A18" s="733" t="s">
        <v>955</v>
      </c>
      <c r="B18" s="499">
        <f t="shared" si="1"/>
        <v>18.012000000000015</v>
      </c>
      <c r="C18" s="496" t="s">
        <v>1201</v>
      </c>
      <c r="D18" s="497" t="s">
        <v>500</v>
      </c>
      <c r="E18" s="497" t="s">
        <v>501</v>
      </c>
      <c r="F18" s="512" t="s">
        <v>502</v>
      </c>
      <c r="G18" s="497" t="s">
        <v>503</v>
      </c>
      <c r="H18" s="497" t="s">
        <v>503</v>
      </c>
      <c r="I18" s="497"/>
      <c r="J18" s="436" t="s">
        <v>761</v>
      </c>
      <c r="K18" s="440">
        <v>40286</v>
      </c>
    </row>
    <row r="19" spans="1:11" ht="114.75">
      <c r="A19" s="733" t="s">
        <v>955</v>
      </c>
      <c r="B19" s="499">
        <f t="shared" si="1"/>
        <v>18.013000000000016</v>
      </c>
      <c r="C19" s="496" t="s">
        <v>1202</v>
      </c>
      <c r="D19" s="497" t="s">
        <v>1203</v>
      </c>
      <c r="E19" s="497" t="s">
        <v>1204</v>
      </c>
      <c r="F19" s="497" t="s">
        <v>1205</v>
      </c>
      <c r="G19" s="497" t="s">
        <v>1206</v>
      </c>
      <c r="H19" s="497" t="s">
        <v>1206</v>
      </c>
      <c r="I19" s="497"/>
      <c r="J19" s="436" t="s">
        <v>761</v>
      </c>
      <c r="K19" s="440">
        <v>40286</v>
      </c>
    </row>
    <row r="20" spans="1:11" ht="114.75">
      <c r="A20" s="733" t="s">
        <v>955</v>
      </c>
      <c r="B20" s="499">
        <f t="shared" si="1"/>
        <v>18.014000000000017</v>
      </c>
      <c r="C20" s="496" t="s">
        <v>1207</v>
      </c>
      <c r="D20" s="497" t="s">
        <v>1203</v>
      </c>
      <c r="E20" s="497" t="s">
        <v>1204</v>
      </c>
      <c r="F20" s="497" t="s">
        <v>1205</v>
      </c>
      <c r="G20" s="497" t="s">
        <v>1206</v>
      </c>
      <c r="H20" s="497" t="s">
        <v>1206</v>
      </c>
      <c r="I20" s="497"/>
      <c r="J20" s="436" t="s">
        <v>761</v>
      </c>
      <c r="K20" s="440">
        <v>40286</v>
      </c>
    </row>
    <row r="21" spans="1:11" ht="114.75">
      <c r="A21" s="733" t="s">
        <v>955</v>
      </c>
      <c r="B21" s="499">
        <f t="shared" si="1"/>
        <v>18.015000000000018</v>
      </c>
      <c r="C21" s="496" t="s">
        <v>1207</v>
      </c>
      <c r="D21" s="497" t="s">
        <v>1203</v>
      </c>
      <c r="E21" s="497" t="s">
        <v>1204</v>
      </c>
      <c r="F21" s="497" t="s">
        <v>1205</v>
      </c>
      <c r="G21" s="497" t="s">
        <v>1206</v>
      </c>
      <c r="H21" s="497" t="s">
        <v>1206</v>
      </c>
      <c r="I21" s="497"/>
      <c r="J21" s="436" t="s">
        <v>761</v>
      </c>
      <c r="K21" s="440">
        <v>40286</v>
      </c>
    </row>
    <row r="22" spans="1:11" ht="76.5">
      <c r="A22" s="733" t="s">
        <v>955</v>
      </c>
      <c r="B22" s="513">
        <f t="shared" si="1"/>
        <v>18.01600000000002</v>
      </c>
      <c r="C22" s="496" t="s">
        <v>1208</v>
      </c>
      <c r="D22" s="497" t="s">
        <v>1209</v>
      </c>
      <c r="E22" s="497" t="s">
        <v>1210</v>
      </c>
      <c r="F22" s="497" t="s">
        <v>1039</v>
      </c>
      <c r="G22" s="497" t="s">
        <v>1211</v>
      </c>
      <c r="H22" s="497" t="s">
        <v>1211</v>
      </c>
      <c r="I22" s="497"/>
      <c r="J22" s="436" t="s">
        <v>761</v>
      </c>
      <c r="K22" s="440">
        <v>40286</v>
      </c>
    </row>
    <row r="23" spans="1:11" ht="102">
      <c r="A23" s="733" t="s">
        <v>955</v>
      </c>
      <c r="B23" s="499">
        <f t="shared" si="1"/>
        <v>18.017000000000021</v>
      </c>
      <c r="C23" s="496" t="s">
        <v>1212</v>
      </c>
      <c r="D23" s="497" t="s">
        <v>1213</v>
      </c>
      <c r="E23" s="497" t="s">
        <v>1214</v>
      </c>
      <c r="F23" s="497" t="s">
        <v>1039</v>
      </c>
      <c r="G23" s="497" t="s">
        <v>1215</v>
      </c>
      <c r="H23" s="497" t="s">
        <v>1215</v>
      </c>
      <c r="I23" s="497"/>
      <c r="J23" s="436" t="s">
        <v>761</v>
      </c>
      <c r="K23" s="440">
        <v>40286</v>
      </c>
    </row>
    <row r="24" spans="1:11" ht="63.75">
      <c r="A24" s="734" t="s">
        <v>955</v>
      </c>
      <c r="B24" s="499">
        <f t="shared" si="1"/>
        <v>18.018000000000022</v>
      </c>
      <c r="C24" s="510" t="s">
        <v>1216</v>
      </c>
      <c r="D24" s="511" t="s">
        <v>1217</v>
      </c>
      <c r="E24" s="511" t="s">
        <v>1218</v>
      </c>
      <c r="F24" s="511" t="s">
        <v>1039</v>
      </c>
      <c r="G24" s="511" t="s">
        <v>1219</v>
      </c>
      <c r="H24" s="511" t="s">
        <v>1219</v>
      </c>
      <c r="I24" s="511"/>
      <c r="J24" s="436" t="s">
        <v>761</v>
      </c>
      <c r="K24" s="440">
        <v>40286</v>
      </c>
    </row>
    <row r="25" spans="1:11" ht="102.75" thickBot="1">
      <c r="A25" s="735" t="s">
        <v>955</v>
      </c>
      <c r="B25" s="499">
        <f t="shared" si="1"/>
        <v>18.019000000000023</v>
      </c>
      <c r="C25" s="507" t="s">
        <v>1220</v>
      </c>
      <c r="D25" s="508" t="s">
        <v>1221</v>
      </c>
      <c r="E25" s="508" t="s">
        <v>1222</v>
      </c>
      <c r="F25" s="508" t="s">
        <v>1039</v>
      </c>
      <c r="G25" s="508" t="s">
        <v>1223</v>
      </c>
      <c r="H25" s="508" t="s">
        <v>1223</v>
      </c>
      <c r="I25" s="508"/>
      <c r="J25" s="436" t="s">
        <v>761</v>
      </c>
      <c r="K25" s="440">
        <v>40286</v>
      </c>
    </row>
    <row r="26" spans="1:11">
      <c r="A26" s="736" t="str">
        <f>IF(COUNTIF(A7:A25, "P")=B27,"P","F")</f>
        <v>P</v>
      </c>
      <c r="B26" s="505" t="s">
        <v>1014</v>
      </c>
      <c r="C26" s="505"/>
      <c r="D26" s="492">
        <f>+F26/B27</f>
        <v>1</v>
      </c>
      <c r="E26" s="493" t="s">
        <v>1015</v>
      </c>
      <c r="F26" s="500">
        <f>COUNTIF(A7:A25,"=P")</f>
        <v>19</v>
      </c>
      <c r="G26" s="493" t="s">
        <v>1016</v>
      </c>
      <c r="H26" s="503"/>
      <c r="I26" s="875" t="s">
        <v>1017</v>
      </c>
      <c r="J26" s="875"/>
      <c r="K26" s="501">
        <f>MAX($K$7:$K$25)</f>
        <v>40286</v>
      </c>
    </row>
    <row r="27" spans="1:11" ht="15.75" thickBot="1">
      <c r="A27" s="502"/>
      <c r="B27" s="506">
        <f>COUNT(B7:B25)</f>
        <v>19</v>
      </c>
      <c r="C27" s="486" t="s">
        <v>1018</v>
      </c>
      <c r="D27" s="502"/>
      <c r="E27" s="502"/>
      <c r="F27" s="495">
        <f>COUNTIF(A7:A25,"=F")</f>
        <v>0</v>
      </c>
      <c r="G27" s="494" t="s">
        <v>1019</v>
      </c>
      <c r="H27" s="502"/>
      <c r="I27" s="502"/>
      <c r="J27" s="498"/>
      <c r="K27" s="502"/>
    </row>
    <row r="28" spans="1:11">
      <c r="A28" s="483"/>
      <c r="B28" s="484"/>
      <c r="C28" s="483"/>
      <c r="D28" s="483"/>
      <c r="E28" s="483"/>
      <c r="F28" s="483"/>
      <c r="G28" s="483"/>
      <c r="H28" s="483"/>
      <c r="I28" s="483"/>
      <c r="J28" s="483"/>
      <c r="K28" s="483"/>
    </row>
    <row r="29" spans="1:11">
      <c r="A29" s="483"/>
      <c r="B29" s="54" t="s">
        <v>1020</v>
      </c>
      <c r="C29" s="484"/>
      <c r="D29" s="483"/>
      <c r="E29" s="483"/>
      <c r="F29" s="483"/>
      <c r="G29" s="483"/>
      <c r="H29" s="483"/>
      <c r="I29" s="483"/>
      <c r="J29" s="483"/>
      <c r="K29" s="483"/>
    </row>
  </sheetData>
  <mergeCells count="4">
    <mergeCell ref="B2:K2"/>
    <mergeCell ref="A3:K4"/>
    <mergeCell ref="B5:C5"/>
    <mergeCell ref="I26:J26"/>
  </mergeCells>
  <phoneticPr fontId="10" type="noConversion"/>
  <hyperlinks>
    <hyperlink ref="B29" location="Directory!A1" display="Directory"/>
  </hyperlinks>
  <pageMargins left="0.7" right="0.7" top="0.75" bottom="0.75" header="0.3" footer="0.3"/>
  <pageSetup scale="99" orientation="landscape" horizontalDpi="0" verticalDpi="0" r:id="rId1"/>
</worksheet>
</file>

<file path=xl/worksheets/sheet2.xml><?xml version="1.0" encoding="utf-8"?>
<worksheet xmlns="http://schemas.openxmlformats.org/spreadsheetml/2006/main" xmlns:r="http://schemas.openxmlformats.org/officeDocument/2006/relationships">
  <dimension ref="A1:K15"/>
  <sheetViews>
    <sheetView zoomScaleNormal="100" workbookViewId="0">
      <selection activeCell="I11" sqref="I11"/>
    </sheetView>
  </sheetViews>
  <sheetFormatPr defaultRowHeight="15"/>
  <cols>
    <col min="3" max="3" width="15.42578125" customWidth="1"/>
    <col min="4" max="4" width="14.7109375" customWidth="1"/>
    <col min="5" max="5" width="15.42578125" customWidth="1"/>
    <col min="6" max="6" width="13.42578125" customWidth="1"/>
    <col min="7" max="7" width="15.85546875" customWidth="1"/>
    <col min="8" max="8" width="14" customWidth="1"/>
    <col min="9" max="9" width="12.140625" customWidth="1"/>
  </cols>
  <sheetData>
    <row r="1" spans="1:11">
      <c r="A1" s="31" t="s">
        <v>215</v>
      </c>
      <c r="B1" s="32"/>
      <c r="C1" s="32"/>
      <c r="D1" s="32"/>
      <c r="E1" s="32"/>
      <c r="F1" s="32"/>
      <c r="G1" s="32"/>
      <c r="H1" s="32"/>
      <c r="I1" s="32"/>
      <c r="J1" s="32"/>
      <c r="K1" s="32"/>
    </row>
    <row r="2" spans="1:11">
      <c r="A2" s="28" t="s">
        <v>984</v>
      </c>
      <c r="B2" s="792" t="s">
        <v>985</v>
      </c>
      <c r="C2" s="792"/>
      <c r="D2" s="792"/>
      <c r="E2" s="792"/>
      <c r="F2" s="792"/>
      <c r="G2" s="792"/>
      <c r="H2" s="792"/>
      <c r="I2" s="792"/>
      <c r="J2" s="792"/>
      <c r="K2" s="792"/>
    </row>
    <row r="3" spans="1:11">
      <c r="A3" s="793" t="s">
        <v>986</v>
      </c>
      <c r="B3" s="793"/>
      <c r="C3" s="793"/>
      <c r="D3" s="793"/>
      <c r="E3" s="793"/>
      <c r="F3" s="793"/>
      <c r="G3" s="793"/>
      <c r="H3" s="793"/>
      <c r="I3" s="793"/>
      <c r="J3" s="793"/>
      <c r="K3" s="793"/>
    </row>
    <row r="4" spans="1:11" ht="15.75" thickBot="1">
      <c r="A4" s="793"/>
      <c r="B4" s="793"/>
      <c r="C4" s="793"/>
      <c r="D4" s="793"/>
      <c r="E4" s="793"/>
      <c r="F4" s="793"/>
      <c r="G4" s="793"/>
      <c r="H4" s="793"/>
      <c r="I4" s="793"/>
      <c r="J4" s="793"/>
      <c r="K4" s="793"/>
    </row>
    <row r="5" spans="1:11" ht="15.75" thickBot="1">
      <c r="A5" s="33"/>
      <c r="B5" s="794" t="s">
        <v>987</v>
      </c>
      <c r="C5" s="795"/>
      <c r="D5" s="34"/>
      <c r="E5" s="34"/>
      <c r="F5" s="34"/>
      <c r="G5" s="34"/>
      <c r="H5" s="34"/>
      <c r="I5" s="34"/>
      <c r="J5" s="34"/>
      <c r="K5" s="26"/>
    </row>
    <row r="6" spans="1:11" ht="39" thickBot="1">
      <c r="A6" s="29" t="s">
        <v>948</v>
      </c>
      <c r="B6" s="29" t="s">
        <v>988</v>
      </c>
      <c r="C6" s="29" t="s">
        <v>989</v>
      </c>
      <c r="D6" s="29" t="s">
        <v>990</v>
      </c>
      <c r="E6" s="29" t="s">
        <v>991</v>
      </c>
      <c r="F6" s="29" t="s">
        <v>992</v>
      </c>
      <c r="G6" s="29" t="s">
        <v>993</v>
      </c>
      <c r="H6" s="29" t="s">
        <v>994</v>
      </c>
      <c r="I6" s="29" t="s">
        <v>995</v>
      </c>
      <c r="J6" s="29" t="s">
        <v>996</v>
      </c>
      <c r="K6" s="29" t="s">
        <v>997</v>
      </c>
    </row>
    <row r="7" spans="1:11" ht="38.25">
      <c r="A7" s="682" t="s">
        <v>955</v>
      </c>
      <c r="B7" s="45">
        <v>1.0009999999999999</v>
      </c>
      <c r="C7" s="46" t="s">
        <v>998</v>
      </c>
      <c r="D7" s="47" t="s">
        <v>999</v>
      </c>
      <c r="E7" s="47" t="s">
        <v>999</v>
      </c>
      <c r="F7" s="47" t="s">
        <v>1000</v>
      </c>
      <c r="G7" s="47" t="s">
        <v>1001</v>
      </c>
      <c r="H7" s="47" t="s">
        <v>1001</v>
      </c>
      <c r="I7" s="47"/>
      <c r="J7" s="779" t="s">
        <v>761</v>
      </c>
      <c r="K7" s="781">
        <v>40285</v>
      </c>
    </row>
    <row r="8" spans="1:11" ht="38.25">
      <c r="A8" s="683" t="s">
        <v>955</v>
      </c>
      <c r="B8" s="40">
        <v>1.002</v>
      </c>
      <c r="C8" s="37" t="s">
        <v>1002</v>
      </c>
      <c r="D8" s="38" t="s">
        <v>1003</v>
      </c>
      <c r="E8" s="38" t="s">
        <v>1003</v>
      </c>
      <c r="F8" s="38" t="s">
        <v>1004</v>
      </c>
      <c r="G8" s="38" t="s">
        <v>1005</v>
      </c>
      <c r="H8" s="38" t="s">
        <v>1005</v>
      </c>
      <c r="I8" s="38"/>
      <c r="J8" s="780" t="s">
        <v>761</v>
      </c>
      <c r="K8" s="783">
        <v>40285</v>
      </c>
    </row>
    <row r="9" spans="1:11" ht="38.25">
      <c r="A9" s="683" t="s">
        <v>955</v>
      </c>
      <c r="B9" s="40">
        <v>1.0029999999999999</v>
      </c>
      <c r="C9" s="37" t="s">
        <v>1006</v>
      </c>
      <c r="D9" s="38" t="s">
        <v>1007</v>
      </c>
      <c r="E9" s="38" t="s">
        <v>1007</v>
      </c>
      <c r="F9" s="38" t="s">
        <v>1008</v>
      </c>
      <c r="G9" s="38" t="s">
        <v>1009</v>
      </c>
      <c r="H9" s="38" t="s">
        <v>1009</v>
      </c>
      <c r="I9" s="38"/>
      <c r="J9" s="780" t="s">
        <v>761</v>
      </c>
      <c r="K9" s="782">
        <v>40285</v>
      </c>
    </row>
    <row r="10" spans="1:11" ht="25.5">
      <c r="A10" s="762" t="s">
        <v>955</v>
      </c>
      <c r="B10" s="40">
        <v>1.004</v>
      </c>
      <c r="C10" s="771" t="s">
        <v>1010</v>
      </c>
      <c r="D10" s="38" t="s">
        <v>1011</v>
      </c>
      <c r="E10" s="38" t="s">
        <v>1011</v>
      </c>
      <c r="F10" s="38" t="s">
        <v>1012</v>
      </c>
      <c r="G10" s="775" t="s">
        <v>1013</v>
      </c>
      <c r="H10" s="775" t="s">
        <v>1013</v>
      </c>
      <c r="I10" s="38"/>
      <c r="J10" s="777" t="s">
        <v>761</v>
      </c>
      <c r="K10" s="783">
        <v>40285</v>
      </c>
    </row>
    <row r="11" spans="1:11" ht="39" thickBot="1">
      <c r="A11" s="763" t="s">
        <v>955</v>
      </c>
      <c r="B11" s="770">
        <v>1.0049999999999999</v>
      </c>
      <c r="C11" s="772" t="s">
        <v>1066</v>
      </c>
      <c r="D11" s="773" t="s">
        <v>1067</v>
      </c>
      <c r="E11" s="774" t="s">
        <v>1067</v>
      </c>
      <c r="F11" s="773" t="s">
        <v>837</v>
      </c>
      <c r="G11" s="776" t="s">
        <v>838</v>
      </c>
      <c r="H11" s="776" t="s">
        <v>838</v>
      </c>
      <c r="I11" s="761"/>
      <c r="J11" s="778" t="s">
        <v>761</v>
      </c>
      <c r="K11" s="784">
        <v>40285</v>
      </c>
    </row>
    <row r="12" spans="1:11">
      <c r="A12" s="764" t="str">
        <f>IF(COUNTIF(A7:A11, "P")=B13,"P","F")</f>
        <v>P</v>
      </c>
      <c r="B12" s="765" t="s">
        <v>1014</v>
      </c>
      <c r="C12" s="765"/>
      <c r="D12" s="766">
        <f>+F12/B13</f>
        <v>1</v>
      </c>
      <c r="E12" s="43" t="s">
        <v>1015</v>
      </c>
      <c r="F12" s="767">
        <f>COUNTIF(A7:A11,"=P")</f>
        <v>5</v>
      </c>
      <c r="G12" s="768" t="s">
        <v>1016</v>
      </c>
      <c r="H12" s="769"/>
      <c r="I12" s="796" t="s">
        <v>1017</v>
      </c>
      <c r="J12" s="796"/>
      <c r="K12" s="44">
        <f>MAX($K$7:$K$10)</f>
        <v>40285</v>
      </c>
    </row>
    <row r="13" spans="1:11" ht="15.75" thickBot="1">
      <c r="A13" s="41"/>
      <c r="B13" s="42">
        <f>COUNT(B7:B11)</f>
        <v>5</v>
      </c>
      <c r="C13" s="30" t="s">
        <v>1018</v>
      </c>
      <c r="D13" s="41"/>
      <c r="E13" s="41"/>
      <c r="F13" s="36">
        <f>COUNTIF(A7:A11,"=F")</f>
        <v>0</v>
      </c>
      <c r="G13" s="35" t="s">
        <v>1019</v>
      </c>
      <c r="H13" s="41"/>
      <c r="I13" s="41"/>
      <c r="J13" s="39"/>
      <c r="K13" s="41"/>
    </row>
    <row r="14" spans="1:11">
      <c r="A14" s="26"/>
      <c r="B14" s="27"/>
      <c r="C14" s="27"/>
      <c r="D14" s="26"/>
      <c r="E14" s="26"/>
      <c r="F14" s="26"/>
      <c r="G14" s="26"/>
      <c r="H14" s="26"/>
      <c r="I14" s="26"/>
      <c r="J14" s="26"/>
      <c r="K14" s="26"/>
    </row>
    <row r="15" spans="1:11">
      <c r="A15" s="26"/>
      <c r="B15" s="54" t="s">
        <v>1020</v>
      </c>
      <c r="C15" s="27"/>
      <c r="D15" s="26"/>
      <c r="E15" s="26"/>
      <c r="F15" s="26"/>
      <c r="G15" s="26"/>
      <c r="H15" s="26"/>
      <c r="I15" s="26"/>
      <c r="J15" s="26"/>
      <c r="K15" s="26"/>
    </row>
  </sheetData>
  <mergeCells count="4">
    <mergeCell ref="B2:K2"/>
    <mergeCell ref="A3:K4"/>
    <mergeCell ref="B5:C5"/>
    <mergeCell ref="I12:J12"/>
  </mergeCells>
  <phoneticPr fontId="10" type="noConversion"/>
  <hyperlinks>
    <hyperlink ref="B15" location="Directory!A1" display="Directory"/>
  </hyperlinks>
  <pageMargins left="0.7" right="0.7" top="0.75" bottom="0.75" header="0.3" footer="0.3"/>
  <pageSetup scale="91" orientation="landscape" r:id="rId1"/>
</worksheet>
</file>

<file path=xl/worksheets/sheet20.xml><?xml version="1.0" encoding="utf-8"?>
<worksheet xmlns="http://schemas.openxmlformats.org/spreadsheetml/2006/main" xmlns:r="http://schemas.openxmlformats.org/officeDocument/2006/relationships">
  <dimension ref="A1:K21"/>
  <sheetViews>
    <sheetView topLeftCell="A16" zoomScaleNormal="100" workbookViewId="0">
      <selection activeCell="I10" sqref="I10"/>
    </sheetView>
  </sheetViews>
  <sheetFormatPr defaultRowHeight="15"/>
  <cols>
    <col min="3" max="3" width="16" customWidth="1"/>
    <col min="4" max="4" width="12.28515625" customWidth="1"/>
    <col min="5" max="5" width="14" customWidth="1"/>
    <col min="6" max="6" width="13.5703125" customWidth="1"/>
    <col min="7" max="7" width="17.140625" customWidth="1"/>
    <col min="8" max="8" width="16.28515625" customWidth="1"/>
    <col min="9" max="9" width="11.140625" customWidth="1"/>
  </cols>
  <sheetData>
    <row r="1" spans="1:11">
      <c r="A1" s="179" t="s">
        <v>215</v>
      </c>
      <c r="B1" s="180"/>
      <c r="C1" s="180"/>
      <c r="D1" s="180"/>
      <c r="E1" s="180"/>
      <c r="F1" s="180"/>
      <c r="G1" s="180"/>
      <c r="H1" s="180"/>
      <c r="I1" s="180"/>
      <c r="J1" s="180"/>
      <c r="K1" s="180"/>
    </row>
    <row r="2" spans="1:11">
      <c r="A2" s="177" t="s">
        <v>70</v>
      </c>
      <c r="B2" s="817" t="s">
        <v>921</v>
      </c>
      <c r="C2" s="817"/>
      <c r="D2" s="817"/>
      <c r="E2" s="817"/>
      <c r="F2" s="817"/>
      <c r="G2" s="817"/>
      <c r="H2" s="817"/>
      <c r="I2" s="817"/>
      <c r="J2" s="817"/>
      <c r="K2" s="817"/>
    </row>
    <row r="3" spans="1:11">
      <c r="A3" s="818" t="s">
        <v>922</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19.001000000000001</v>
      </c>
      <c r="C7" s="188" t="s">
        <v>958</v>
      </c>
      <c r="D7" s="189"/>
      <c r="E7" s="189"/>
      <c r="F7" s="189"/>
      <c r="G7" s="189"/>
      <c r="H7" s="189"/>
      <c r="I7" s="189"/>
      <c r="J7" s="700" t="s">
        <v>761</v>
      </c>
      <c r="K7" s="192">
        <v>40287</v>
      </c>
    </row>
    <row r="8" spans="1:11">
      <c r="A8" s="697" t="s">
        <v>955</v>
      </c>
      <c r="B8" s="191">
        <f>B7 + 0.001</f>
        <v>19.002000000000002</v>
      </c>
      <c r="C8" s="188" t="s">
        <v>959</v>
      </c>
      <c r="D8" s="189"/>
      <c r="E8" s="189"/>
      <c r="F8" s="189"/>
      <c r="G8" s="189"/>
      <c r="H8" s="189"/>
      <c r="I8" s="189"/>
      <c r="J8" s="700" t="s">
        <v>761</v>
      </c>
      <c r="K8" s="192">
        <v>40287</v>
      </c>
    </row>
    <row r="9" spans="1:11" ht="25.5">
      <c r="A9" s="697" t="s">
        <v>955</v>
      </c>
      <c r="B9" s="191">
        <f>B8 + 0.001</f>
        <v>19.003000000000004</v>
      </c>
      <c r="C9" s="188" t="s">
        <v>960</v>
      </c>
      <c r="D9" s="189"/>
      <c r="E9" s="189"/>
      <c r="F9" s="189"/>
      <c r="G9" s="189"/>
      <c r="H9" s="189"/>
      <c r="I9" s="189"/>
      <c r="J9" s="700" t="s">
        <v>761</v>
      </c>
      <c r="K9" s="192">
        <v>40287</v>
      </c>
    </row>
    <row r="10" spans="1:11" ht="63.75">
      <c r="A10" s="697" t="s">
        <v>955</v>
      </c>
      <c r="B10" s="191">
        <f t="shared" ref="B10:B17" si="0">B9 + 0.001</f>
        <v>19.004000000000005</v>
      </c>
      <c r="C10" s="188" t="s">
        <v>912</v>
      </c>
      <c r="D10" s="189" t="s">
        <v>889</v>
      </c>
      <c r="E10" s="189" t="s">
        <v>892</v>
      </c>
      <c r="F10" s="189" t="s">
        <v>899</v>
      </c>
      <c r="G10" s="189" t="s">
        <v>913</v>
      </c>
      <c r="H10" s="189" t="s">
        <v>913</v>
      </c>
      <c r="I10" s="189"/>
      <c r="J10" s="700" t="s">
        <v>761</v>
      </c>
      <c r="K10" s="192">
        <v>40287</v>
      </c>
    </row>
    <row r="11" spans="1:11" ht="63.75">
      <c r="A11" s="697" t="s">
        <v>955</v>
      </c>
      <c r="B11" s="191">
        <f t="shared" si="0"/>
        <v>19.005000000000006</v>
      </c>
      <c r="C11" s="188" t="s">
        <v>914</v>
      </c>
      <c r="D11" s="189" t="s">
        <v>889</v>
      </c>
      <c r="E11" s="189" t="s">
        <v>892</v>
      </c>
      <c r="F11" s="189" t="s">
        <v>899</v>
      </c>
      <c r="G11" s="189" t="s">
        <v>915</v>
      </c>
      <c r="H11" s="189" t="s">
        <v>915</v>
      </c>
      <c r="I11" s="189"/>
      <c r="J11" s="700" t="s">
        <v>761</v>
      </c>
      <c r="K11" s="192">
        <v>40287</v>
      </c>
    </row>
    <row r="12" spans="1:11" ht="63.75">
      <c r="A12" s="697" t="s">
        <v>955</v>
      </c>
      <c r="B12" s="191">
        <f t="shared" si="0"/>
        <v>19.006000000000007</v>
      </c>
      <c r="C12" s="188" t="s">
        <v>467</v>
      </c>
      <c r="D12" s="189" t="s">
        <v>889</v>
      </c>
      <c r="E12" s="189" t="s">
        <v>892</v>
      </c>
      <c r="F12" s="189" t="s">
        <v>899</v>
      </c>
      <c r="G12" s="189" t="s">
        <v>904</v>
      </c>
      <c r="H12" s="189" t="s">
        <v>904</v>
      </c>
      <c r="I12" s="189"/>
      <c r="J12" s="700" t="s">
        <v>761</v>
      </c>
      <c r="K12" s="192">
        <v>40287</v>
      </c>
    </row>
    <row r="13" spans="1:11" ht="63.75">
      <c r="A13" s="697" t="s">
        <v>955</v>
      </c>
      <c r="B13" s="191">
        <f t="shared" si="0"/>
        <v>19.007000000000009</v>
      </c>
      <c r="C13" s="188" t="s">
        <v>471</v>
      </c>
      <c r="D13" s="189" t="s">
        <v>889</v>
      </c>
      <c r="E13" s="189" t="s">
        <v>892</v>
      </c>
      <c r="F13" s="189" t="s">
        <v>899</v>
      </c>
      <c r="G13" s="189" t="s">
        <v>905</v>
      </c>
      <c r="H13" s="189" t="s">
        <v>905</v>
      </c>
      <c r="I13" s="189"/>
      <c r="J13" s="700" t="s">
        <v>761</v>
      </c>
      <c r="K13" s="192">
        <v>40287</v>
      </c>
    </row>
    <row r="14" spans="1:11" ht="51">
      <c r="A14" s="697" t="s">
        <v>955</v>
      </c>
      <c r="B14" s="191">
        <f t="shared" si="0"/>
        <v>19.00800000000001</v>
      </c>
      <c r="C14" s="188" t="s">
        <v>880</v>
      </c>
      <c r="D14" s="189" t="s">
        <v>889</v>
      </c>
      <c r="E14" s="189" t="s">
        <v>892</v>
      </c>
      <c r="F14" s="189" t="s">
        <v>899</v>
      </c>
      <c r="G14" s="189" t="s">
        <v>917</v>
      </c>
      <c r="H14" s="189" t="s">
        <v>917</v>
      </c>
      <c r="I14" s="189"/>
      <c r="J14" s="700" t="s">
        <v>761</v>
      </c>
      <c r="K14" s="192">
        <v>40287</v>
      </c>
    </row>
    <row r="15" spans="1:11" ht="63.75">
      <c r="A15" s="697" t="s">
        <v>955</v>
      </c>
      <c r="B15" s="191">
        <f t="shared" si="0"/>
        <v>19.009000000000011</v>
      </c>
      <c r="C15" s="653" t="s">
        <v>916</v>
      </c>
      <c r="D15" s="189" t="s">
        <v>889</v>
      </c>
      <c r="E15" s="189" t="s">
        <v>892</v>
      </c>
      <c r="F15" s="189" t="s">
        <v>899</v>
      </c>
      <c r="G15" s="189" t="s">
        <v>918</v>
      </c>
      <c r="H15" s="189" t="s">
        <v>918</v>
      </c>
      <c r="I15" s="189"/>
      <c r="J15" s="700" t="s">
        <v>761</v>
      </c>
      <c r="K15" s="192">
        <v>40287</v>
      </c>
    </row>
    <row r="16" spans="1:11" ht="114.75">
      <c r="A16" s="697" t="s">
        <v>955</v>
      </c>
      <c r="B16" s="191">
        <f t="shared" si="0"/>
        <v>19.010000000000012</v>
      </c>
      <c r="C16" s="188" t="s">
        <v>884</v>
      </c>
      <c r="D16" s="189" t="s">
        <v>890</v>
      </c>
      <c r="E16" s="189" t="s">
        <v>893</v>
      </c>
      <c r="F16" s="189" t="s">
        <v>899</v>
      </c>
      <c r="G16" s="189" t="s">
        <v>906</v>
      </c>
      <c r="H16" s="189" t="s">
        <v>906</v>
      </c>
      <c r="I16" s="189"/>
      <c r="J16" s="700" t="s">
        <v>761</v>
      </c>
      <c r="K16" s="192">
        <v>40287</v>
      </c>
    </row>
    <row r="17" spans="1:11" ht="90" thickBot="1">
      <c r="A17" s="698" t="s">
        <v>955</v>
      </c>
      <c r="B17" s="191">
        <f t="shared" si="0"/>
        <v>19.011000000000013</v>
      </c>
      <c r="C17" s="655" t="s">
        <v>919</v>
      </c>
      <c r="D17" s="656" t="s">
        <v>889</v>
      </c>
      <c r="E17" s="656" t="s">
        <v>892</v>
      </c>
      <c r="F17" s="656" t="s">
        <v>899</v>
      </c>
      <c r="G17" s="656" t="s">
        <v>920</v>
      </c>
      <c r="H17" s="656" t="s">
        <v>920</v>
      </c>
      <c r="I17" s="656"/>
      <c r="J17" s="700" t="s">
        <v>761</v>
      </c>
      <c r="K17" s="192">
        <v>40287</v>
      </c>
    </row>
    <row r="18" spans="1:11">
      <c r="A18" s="699" t="str">
        <f>IF(COUNTIF(A7:A17, "P")=B19,"P","F")</f>
        <v>P</v>
      </c>
      <c r="B18" s="198" t="s">
        <v>1014</v>
      </c>
      <c r="C18" s="198"/>
      <c r="D18" s="184">
        <f>+F18/B19</f>
        <v>1</v>
      </c>
      <c r="E18" s="185" t="s">
        <v>1015</v>
      </c>
      <c r="F18" s="193">
        <f>COUNTIF(A7:A17,"=P")</f>
        <v>11</v>
      </c>
      <c r="G18" s="185" t="s">
        <v>1016</v>
      </c>
      <c r="H18" s="196"/>
      <c r="I18" s="821" t="s">
        <v>1017</v>
      </c>
      <c r="J18" s="821"/>
      <c r="K18" s="194">
        <f>MAX($K$7:$K$16)</f>
        <v>40287</v>
      </c>
    </row>
    <row r="19" spans="1:11" ht="15.75" thickBot="1">
      <c r="A19" s="195"/>
      <c r="B19" s="199">
        <f>COUNT(B7:B17)</f>
        <v>11</v>
      </c>
      <c r="C19" s="178" t="s">
        <v>1018</v>
      </c>
      <c r="D19" s="195"/>
      <c r="E19" s="195"/>
      <c r="F19" s="187">
        <f>COUNTIF(A7:A17,"=F")</f>
        <v>0</v>
      </c>
      <c r="G19" s="186" t="s">
        <v>1019</v>
      </c>
      <c r="H19" s="195"/>
      <c r="I19" s="195"/>
      <c r="J19" s="190"/>
      <c r="K19" s="195"/>
    </row>
    <row r="20" spans="1:11">
      <c r="A20" s="175"/>
      <c r="B20" s="176"/>
      <c r="C20" s="176"/>
      <c r="D20" s="175"/>
      <c r="E20" s="175"/>
      <c r="F20" s="175"/>
      <c r="G20" s="175"/>
      <c r="H20" s="175"/>
      <c r="I20" s="175"/>
      <c r="J20" s="175"/>
      <c r="K20" s="175"/>
    </row>
    <row r="21" spans="1:11">
      <c r="A21" s="175"/>
      <c r="B21" s="54" t="s">
        <v>1020</v>
      </c>
      <c r="C21" s="176"/>
      <c r="D21" s="175"/>
      <c r="E21" s="175"/>
      <c r="F21" s="175"/>
      <c r="G21" s="175"/>
      <c r="H21" s="175"/>
      <c r="I21" s="175"/>
      <c r="J21" s="175"/>
      <c r="K21" s="175"/>
    </row>
  </sheetData>
  <mergeCells count="4">
    <mergeCell ref="B2:K2"/>
    <mergeCell ref="A3:K4"/>
    <mergeCell ref="B5:C5"/>
    <mergeCell ref="I18:J18"/>
  </mergeCells>
  <phoneticPr fontId="10" type="noConversion"/>
  <hyperlinks>
    <hyperlink ref="B21" location="Directory!A1" display="Directory"/>
  </hyperlinks>
  <pageMargins left="0.7" right="0.7" top="0.75" bottom="0.75" header="0.3" footer="0.3"/>
  <pageSetup scale="73" orientation="landscape" r:id="rId1"/>
</worksheet>
</file>

<file path=xl/worksheets/sheet21.xml><?xml version="1.0" encoding="utf-8"?>
<worksheet xmlns="http://schemas.openxmlformats.org/spreadsheetml/2006/main" xmlns:r="http://schemas.openxmlformats.org/officeDocument/2006/relationships">
  <dimension ref="A1:K23"/>
  <sheetViews>
    <sheetView zoomScaleNormal="100" workbookViewId="0">
      <selection activeCell="N10" sqref="N10"/>
    </sheetView>
  </sheetViews>
  <sheetFormatPr defaultRowHeight="15"/>
  <cols>
    <col min="3" max="3" width="13.140625" customWidth="1"/>
    <col min="4" max="4" width="12.85546875" customWidth="1"/>
    <col min="5" max="5" width="26.140625" customWidth="1"/>
    <col min="6" max="6" width="10.42578125" customWidth="1"/>
    <col min="7" max="7" width="23.140625" customWidth="1"/>
    <col min="8" max="8" width="19.7109375" customWidth="1"/>
    <col min="9" max="9" width="12" customWidth="1"/>
  </cols>
  <sheetData>
    <row r="1" spans="1:11">
      <c r="A1" s="543" t="s">
        <v>215</v>
      </c>
      <c r="B1" s="544"/>
      <c r="C1" s="544"/>
      <c r="D1" s="544"/>
      <c r="E1" s="544"/>
      <c r="F1" s="544"/>
      <c r="G1" s="544"/>
      <c r="H1" s="544"/>
      <c r="I1" s="544"/>
      <c r="J1" s="544"/>
      <c r="K1" s="544"/>
    </row>
    <row r="2" spans="1:11">
      <c r="A2" s="541" t="s">
        <v>71</v>
      </c>
      <c r="B2" s="876" t="s">
        <v>923</v>
      </c>
      <c r="C2" s="876"/>
      <c r="D2" s="876"/>
      <c r="E2" s="876"/>
      <c r="F2" s="876"/>
      <c r="G2" s="876"/>
      <c r="H2" s="876"/>
      <c r="I2" s="876"/>
      <c r="J2" s="876"/>
      <c r="K2" s="876"/>
    </row>
    <row r="3" spans="1:11">
      <c r="A3" s="877" t="s">
        <v>937</v>
      </c>
      <c r="B3" s="877"/>
      <c r="C3" s="877"/>
      <c r="D3" s="877"/>
      <c r="E3" s="877"/>
      <c r="F3" s="877"/>
      <c r="G3" s="877"/>
      <c r="H3" s="877"/>
      <c r="I3" s="877"/>
      <c r="J3" s="877"/>
      <c r="K3" s="877"/>
    </row>
    <row r="4" spans="1:11" ht="15.75" thickBot="1">
      <c r="A4" s="877"/>
      <c r="B4" s="877"/>
      <c r="C4" s="877"/>
      <c r="D4" s="877"/>
      <c r="E4" s="877"/>
      <c r="F4" s="877"/>
      <c r="G4" s="877"/>
      <c r="H4" s="877"/>
      <c r="I4" s="877"/>
      <c r="J4" s="877"/>
      <c r="K4" s="877"/>
    </row>
    <row r="5" spans="1:11" ht="15.75" thickBot="1">
      <c r="A5" s="546"/>
      <c r="B5" s="878" t="s">
        <v>987</v>
      </c>
      <c r="C5" s="879"/>
      <c r="D5" s="547"/>
      <c r="E5" s="547"/>
      <c r="F5" s="547"/>
      <c r="G5" s="547"/>
      <c r="H5" s="547"/>
      <c r="I5" s="547"/>
      <c r="J5" s="547"/>
      <c r="K5" s="539"/>
    </row>
    <row r="6" spans="1:11" ht="38.25">
      <c r="A6" s="556" t="s">
        <v>948</v>
      </c>
      <c r="B6" s="545" t="s">
        <v>988</v>
      </c>
      <c r="C6" s="545" t="s">
        <v>989</v>
      </c>
      <c r="D6" s="545" t="s">
        <v>990</v>
      </c>
      <c r="E6" s="545" t="s">
        <v>991</v>
      </c>
      <c r="F6" s="545" t="s">
        <v>992</v>
      </c>
      <c r="G6" s="545" t="s">
        <v>993</v>
      </c>
      <c r="H6" s="545" t="s">
        <v>994</v>
      </c>
      <c r="I6" s="545" t="s">
        <v>995</v>
      </c>
      <c r="J6" s="545" t="s">
        <v>996</v>
      </c>
      <c r="K6" s="545" t="s">
        <v>997</v>
      </c>
    </row>
    <row r="7" spans="1:11" ht="25.5">
      <c r="A7" s="737" t="s">
        <v>955</v>
      </c>
      <c r="B7" s="554">
        <v>20.001000000000001</v>
      </c>
      <c r="C7" s="563" t="s">
        <v>958</v>
      </c>
      <c r="D7" s="553"/>
      <c r="E7" s="553"/>
      <c r="F7" s="553"/>
      <c r="G7" s="553"/>
      <c r="H7" s="553"/>
      <c r="I7" s="553"/>
      <c r="J7" s="563" t="s">
        <v>761</v>
      </c>
      <c r="K7" s="740">
        <v>40287</v>
      </c>
    </row>
    <row r="8" spans="1:11" ht="25.5">
      <c r="A8" s="737" t="s">
        <v>955</v>
      </c>
      <c r="B8" s="554">
        <f t="shared" ref="B8:B18" si="0">B7 + 0.001</f>
        <v>20.002000000000002</v>
      </c>
      <c r="C8" s="563" t="s">
        <v>959</v>
      </c>
      <c r="D8" s="553"/>
      <c r="E8" s="553"/>
      <c r="F8" s="553"/>
      <c r="G8" s="553"/>
      <c r="H8" s="553"/>
      <c r="I8" s="553"/>
      <c r="J8" s="563" t="s">
        <v>761</v>
      </c>
      <c r="K8" s="740">
        <v>40287</v>
      </c>
    </row>
    <row r="9" spans="1:11" ht="63.75">
      <c r="A9" s="737" t="s">
        <v>955</v>
      </c>
      <c r="B9" s="554">
        <f t="shared" si="0"/>
        <v>20.003000000000004</v>
      </c>
      <c r="C9" s="550" t="s">
        <v>95</v>
      </c>
      <c r="D9" s="551" t="s">
        <v>96</v>
      </c>
      <c r="E9" s="551" t="s">
        <v>97</v>
      </c>
      <c r="F9" s="551" t="s">
        <v>1287</v>
      </c>
      <c r="G9" s="551" t="s">
        <v>98</v>
      </c>
      <c r="H9" s="551" t="s">
        <v>98</v>
      </c>
      <c r="I9" s="551"/>
      <c r="J9" s="563" t="s">
        <v>761</v>
      </c>
      <c r="K9" s="740">
        <v>40287</v>
      </c>
    </row>
    <row r="10" spans="1:11" ht="76.5">
      <c r="A10" s="737" t="s">
        <v>955</v>
      </c>
      <c r="B10" s="554">
        <f t="shared" si="0"/>
        <v>20.004000000000005</v>
      </c>
      <c r="C10" s="550" t="s">
        <v>99</v>
      </c>
      <c r="D10" s="551" t="s">
        <v>100</v>
      </c>
      <c r="E10" s="551" t="s">
        <v>101</v>
      </c>
      <c r="F10" s="551" t="s">
        <v>1287</v>
      </c>
      <c r="G10" s="551" t="s">
        <v>102</v>
      </c>
      <c r="H10" s="551" t="s">
        <v>102</v>
      </c>
      <c r="I10" s="551"/>
      <c r="J10" s="563" t="s">
        <v>761</v>
      </c>
      <c r="K10" s="740">
        <v>40287</v>
      </c>
    </row>
    <row r="11" spans="1:11" ht="76.5">
      <c r="A11" s="737" t="s">
        <v>955</v>
      </c>
      <c r="B11" s="554">
        <f t="shared" si="0"/>
        <v>20.005000000000006</v>
      </c>
      <c r="C11" s="550" t="s">
        <v>103</v>
      </c>
      <c r="D11" s="551" t="s">
        <v>104</v>
      </c>
      <c r="E11" s="551" t="s">
        <v>105</v>
      </c>
      <c r="F11" s="551" t="s">
        <v>1287</v>
      </c>
      <c r="G11" s="551" t="s">
        <v>102</v>
      </c>
      <c r="H11" s="551" t="s">
        <v>102</v>
      </c>
      <c r="I11" s="551"/>
      <c r="J11" s="563" t="s">
        <v>761</v>
      </c>
      <c r="K11" s="740">
        <v>40287</v>
      </c>
    </row>
    <row r="12" spans="1:11" ht="76.5">
      <c r="A12" s="737" t="s">
        <v>955</v>
      </c>
      <c r="B12" s="554">
        <f t="shared" si="0"/>
        <v>20.006000000000007</v>
      </c>
      <c r="C12" s="550" t="s">
        <v>106</v>
      </c>
      <c r="D12" s="551" t="s">
        <v>107</v>
      </c>
      <c r="E12" s="551" t="s">
        <v>108</v>
      </c>
      <c r="F12" s="551" t="s">
        <v>1287</v>
      </c>
      <c r="G12" s="551" t="s">
        <v>102</v>
      </c>
      <c r="H12" s="551" t="s">
        <v>102</v>
      </c>
      <c r="I12" s="551"/>
      <c r="J12" s="563" t="s">
        <v>761</v>
      </c>
      <c r="K12" s="740">
        <v>40287</v>
      </c>
    </row>
    <row r="13" spans="1:11" ht="76.5">
      <c r="A13" s="737" t="s">
        <v>955</v>
      </c>
      <c r="B13" s="554">
        <f t="shared" si="0"/>
        <v>20.007000000000009</v>
      </c>
      <c r="C13" s="550" t="s">
        <v>109</v>
      </c>
      <c r="D13" s="551" t="s">
        <v>110</v>
      </c>
      <c r="E13" s="551" t="s">
        <v>111</v>
      </c>
      <c r="F13" s="551" t="s">
        <v>1287</v>
      </c>
      <c r="G13" s="551" t="s">
        <v>102</v>
      </c>
      <c r="H13" s="551" t="s">
        <v>102</v>
      </c>
      <c r="I13" s="551"/>
      <c r="J13" s="563" t="s">
        <v>761</v>
      </c>
      <c r="K13" s="740">
        <v>40287</v>
      </c>
    </row>
    <row r="14" spans="1:11" ht="76.5">
      <c r="A14" s="737" t="s">
        <v>955</v>
      </c>
      <c r="B14" s="554">
        <f t="shared" si="0"/>
        <v>20.00800000000001</v>
      </c>
      <c r="C14" s="550" t="s">
        <v>112</v>
      </c>
      <c r="D14" s="551" t="s">
        <v>113</v>
      </c>
      <c r="E14" s="551" t="s">
        <v>114</v>
      </c>
      <c r="F14" s="551" t="s">
        <v>1287</v>
      </c>
      <c r="G14" s="551" t="s">
        <v>102</v>
      </c>
      <c r="H14" s="551" t="s">
        <v>102</v>
      </c>
      <c r="I14" s="551"/>
      <c r="J14" s="563" t="s">
        <v>761</v>
      </c>
      <c r="K14" s="740">
        <v>40287</v>
      </c>
    </row>
    <row r="15" spans="1:11" ht="76.5">
      <c r="A15" s="737" t="s">
        <v>955</v>
      </c>
      <c r="B15" s="554">
        <f t="shared" si="0"/>
        <v>20.009000000000011</v>
      </c>
      <c r="C15" s="550" t="s">
        <v>115</v>
      </c>
      <c r="D15" s="551" t="s">
        <v>116</v>
      </c>
      <c r="E15" s="551" t="s">
        <v>117</v>
      </c>
      <c r="F15" s="551" t="s">
        <v>1287</v>
      </c>
      <c r="G15" s="551" t="s">
        <v>102</v>
      </c>
      <c r="H15" s="551" t="s">
        <v>102</v>
      </c>
      <c r="I15" s="551"/>
      <c r="J15" s="563" t="s">
        <v>761</v>
      </c>
      <c r="K15" s="740">
        <v>40287</v>
      </c>
    </row>
    <row r="16" spans="1:11" ht="114.75">
      <c r="A16" s="737" t="s">
        <v>955</v>
      </c>
      <c r="B16" s="554">
        <f t="shared" si="0"/>
        <v>20.010000000000012</v>
      </c>
      <c r="C16" s="550" t="s">
        <v>924</v>
      </c>
      <c r="D16" s="551" t="s">
        <v>925</v>
      </c>
      <c r="E16" s="551" t="s">
        <v>926</v>
      </c>
      <c r="F16" s="551" t="s">
        <v>1287</v>
      </c>
      <c r="G16" s="551" t="s">
        <v>927</v>
      </c>
      <c r="H16" s="551" t="s">
        <v>927</v>
      </c>
      <c r="I16" s="551"/>
      <c r="J16" s="563" t="s">
        <v>761</v>
      </c>
      <c r="K16" s="740">
        <v>40287</v>
      </c>
    </row>
    <row r="17" spans="1:11" ht="165.75">
      <c r="A17" s="737" t="s">
        <v>928</v>
      </c>
      <c r="B17" s="554">
        <f t="shared" si="0"/>
        <v>20.011000000000013</v>
      </c>
      <c r="C17" s="550" t="s">
        <v>929</v>
      </c>
      <c r="D17" s="551" t="s">
        <v>930</v>
      </c>
      <c r="E17" s="551" t="s">
        <v>931</v>
      </c>
      <c r="F17" s="551" t="s">
        <v>1287</v>
      </c>
      <c r="G17" s="551" t="s">
        <v>932</v>
      </c>
      <c r="H17" s="551" t="s">
        <v>932</v>
      </c>
      <c r="I17" s="551"/>
      <c r="J17" s="563" t="s">
        <v>761</v>
      </c>
      <c r="K17" s="740">
        <v>40287</v>
      </c>
    </row>
    <row r="18" spans="1:11" ht="192" thickBot="1">
      <c r="A18" s="738" t="s">
        <v>955</v>
      </c>
      <c r="B18" s="559">
        <f t="shared" si="0"/>
        <v>20.012000000000015</v>
      </c>
      <c r="C18" s="560" t="s">
        <v>933</v>
      </c>
      <c r="D18" s="561" t="s">
        <v>934</v>
      </c>
      <c r="E18" s="561" t="s">
        <v>935</v>
      </c>
      <c r="F18" s="561" t="s">
        <v>1287</v>
      </c>
      <c r="G18" s="561" t="s">
        <v>936</v>
      </c>
      <c r="H18" s="561" t="s">
        <v>936</v>
      </c>
      <c r="I18" s="561"/>
      <c r="J18" s="563" t="s">
        <v>761</v>
      </c>
      <c r="K18" s="740">
        <v>40287</v>
      </c>
    </row>
    <row r="19" spans="1:11">
      <c r="A19" s="739" t="str">
        <f>IF(COUNTIF(A7:A18, "P")=B20,"P","F")</f>
        <v>P</v>
      </c>
      <c r="B19" s="558" t="s">
        <v>1014</v>
      </c>
      <c r="C19" s="558"/>
      <c r="D19" s="658">
        <f>+F19/B20</f>
        <v>1</v>
      </c>
      <c r="E19" s="659" t="s">
        <v>1015</v>
      </c>
      <c r="F19" s="660">
        <f>COUNTIF(A7:A18,"=P")</f>
        <v>12</v>
      </c>
      <c r="G19" s="659" t="s">
        <v>1016</v>
      </c>
      <c r="H19" s="661"/>
      <c r="I19" s="880" t="s">
        <v>1017</v>
      </c>
      <c r="J19" s="880"/>
      <c r="K19" s="662">
        <f>MAX($K$7:$K$18)</f>
        <v>40287</v>
      </c>
    </row>
    <row r="20" spans="1:11" ht="15.75" thickBot="1">
      <c r="A20" s="555"/>
      <c r="B20" s="557">
        <f>COUNT(B7:B18)</f>
        <v>12</v>
      </c>
      <c r="C20" s="542" t="s">
        <v>1018</v>
      </c>
      <c r="D20" s="555"/>
      <c r="E20" s="555"/>
      <c r="F20" s="549">
        <f>COUNTIF(A7:A18,"=F")</f>
        <v>0</v>
      </c>
      <c r="G20" s="548" t="s">
        <v>1019</v>
      </c>
      <c r="H20" s="555"/>
      <c r="I20" s="555"/>
      <c r="J20" s="552"/>
      <c r="K20" s="555"/>
    </row>
    <row r="21" spans="1:11">
      <c r="A21" s="539"/>
      <c r="B21" s="540"/>
      <c r="C21" s="539"/>
      <c r="D21" s="539"/>
      <c r="E21" s="539"/>
      <c r="F21" s="539"/>
      <c r="G21" s="539"/>
      <c r="H21" s="539"/>
      <c r="I21" s="539"/>
      <c r="J21" s="539"/>
      <c r="K21" s="539"/>
    </row>
    <row r="23" spans="1:11">
      <c r="A23" s="539"/>
      <c r="B23" s="54" t="s">
        <v>1020</v>
      </c>
      <c r="C23" s="540"/>
      <c r="D23" s="539"/>
      <c r="E23" s="539"/>
      <c r="F23" s="539"/>
      <c r="G23" s="539"/>
      <c r="H23" s="539"/>
      <c r="I23" s="539"/>
      <c r="J23" s="539"/>
      <c r="K23" s="539"/>
    </row>
  </sheetData>
  <mergeCells count="4">
    <mergeCell ref="B2:K2"/>
    <mergeCell ref="A3:K4"/>
    <mergeCell ref="B5:C5"/>
    <mergeCell ref="I19:J19"/>
  </mergeCells>
  <phoneticPr fontId="10" type="noConversion"/>
  <hyperlinks>
    <hyperlink ref="B23" location="Directory!A1" display="Directory"/>
  </hyperlinks>
  <pageMargins left="0.7" right="0.7" top="0.75" bottom="0.75" header="0.3" footer="0.3"/>
  <pageSetup scale="60" orientation="landscape" r:id="rId1"/>
</worksheet>
</file>

<file path=xl/worksheets/sheet22.xml><?xml version="1.0" encoding="utf-8"?>
<worksheet xmlns="http://schemas.openxmlformats.org/spreadsheetml/2006/main" xmlns:r="http://schemas.openxmlformats.org/officeDocument/2006/relationships">
  <dimension ref="A1:K20"/>
  <sheetViews>
    <sheetView topLeftCell="A7" zoomScaleNormal="100" workbookViewId="0">
      <selection activeCell="H9" sqref="H9:H16"/>
    </sheetView>
  </sheetViews>
  <sheetFormatPr defaultRowHeight="15"/>
  <cols>
    <col min="3" max="3" width="13.5703125" customWidth="1"/>
    <col min="4" max="4" width="18.85546875" customWidth="1"/>
    <col min="5" max="5" width="22.5703125" customWidth="1"/>
    <col min="6" max="6" width="11.140625" customWidth="1"/>
    <col min="7" max="7" width="16.85546875" customWidth="1"/>
    <col min="8" max="8" width="16.42578125" customWidth="1"/>
    <col min="9" max="9" width="12" customWidth="1"/>
  </cols>
  <sheetData>
    <row r="1" spans="1:11">
      <c r="A1" s="518" t="s">
        <v>215</v>
      </c>
      <c r="B1" s="519"/>
      <c r="C1" s="519"/>
      <c r="D1" s="519"/>
      <c r="E1" s="519"/>
      <c r="F1" s="519"/>
      <c r="G1" s="519"/>
      <c r="H1" s="519"/>
      <c r="I1" s="519"/>
      <c r="J1" s="519"/>
      <c r="K1" s="519"/>
    </row>
    <row r="2" spans="1:11">
      <c r="A2" s="516" t="s">
        <v>72</v>
      </c>
      <c r="B2" s="881" t="s">
        <v>938</v>
      </c>
      <c r="C2" s="881"/>
      <c r="D2" s="881"/>
      <c r="E2" s="881"/>
      <c r="F2" s="881"/>
      <c r="G2" s="881"/>
      <c r="H2" s="881"/>
      <c r="I2" s="881"/>
      <c r="J2" s="881"/>
      <c r="K2" s="881"/>
    </row>
    <row r="3" spans="1:11">
      <c r="A3" s="882" t="s">
        <v>939</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ht="25.5">
      <c r="A7" s="741" t="s">
        <v>955</v>
      </c>
      <c r="B7" s="530">
        <v>21.001000000000001</v>
      </c>
      <c r="C7" s="527" t="s">
        <v>958</v>
      </c>
      <c r="D7" s="528"/>
      <c r="E7" s="528"/>
      <c r="F7" s="528"/>
      <c r="G7" s="528"/>
      <c r="H7" s="528"/>
      <c r="I7" s="528"/>
      <c r="J7" s="744" t="s">
        <v>761</v>
      </c>
      <c r="K7" s="531">
        <v>40287</v>
      </c>
    </row>
    <row r="8" spans="1:11">
      <c r="A8" s="741" t="s">
        <v>955</v>
      </c>
      <c r="B8" s="530">
        <f t="shared" ref="B8:B15" si="0">B7 + 0.001</f>
        <v>21.002000000000002</v>
      </c>
      <c r="C8" s="527" t="s">
        <v>959</v>
      </c>
      <c r="D8" s="528"/>
      <c r="E8" s="528"/>
      <c r="F8" s="528"/>
      <c r="G8" s="528"/>
      <c r="H8" s="528"/>
      <c r="I8" s="528"/>
      <c r="J8" s="744" t="s">
        <v>761</v>
      </c>
      <c r="K8" s="531">
        <v>40287</v>
      </c>
    </row>
    <row r="9" spans="1:11" ht="89.25">
      <c r="A9" s="741" t="s">
        <v>955</v>
      </c>
      <c r="B9" s="530">
        <f t="shared" si="0"/>
        <v>21.003000000000004</v>
      </c>
      <c r="C9" s="527" t="s">
        <v>940</v>
      </c>
      <c r="D9" s="528" t="s">
        <v>942</v>
      </c>
      <c r="E9" s="528" t="s">
        <v>309</v>
      </c>
      <c r="F9" s="528" t="s">
        <v>1039</v>
      </c>
      <c r="G9" s="528" t="s">
        <v>317</v>
      </c>
      <c r="H9" s="528" t="s">
        <v>317</v>
      </c>
      <c r="I9" s="528"/>
      <c r="J9" s="744" t="s">
        <v>761</v>
      </c>
      <c r="K9" s="531">
        <v>40287</v>
      </c>
    </row>
    <row r="10" spans="1:11" ht="89.25">
      <c r="A10" s="741" t="s">
        <v>955</v>
      </c>
      <c r="B10" s="530">
        <f t="shared" si="0"/>
        <v>21.004000000000005</v>
      </c>
      <c r="C10" s="663" t="s">
        <v>941</v>
      </c>
      <c r="D10" s="528" t="s">
        <v>942</v>
      </c>
      <c r="E10" s="528" t="s">
        <v>310</v>
      </c>
      <c r="F10" s="528" t="s">
        <v>1039</v>
      </c>
      <c r="G10" s="528" t="s">
        <v>317</v>
      </c>
      <c r="H10" s="528" t="s">
        <v>317</v>
      </c>
      <c r="I10" s="528"/>
      <c r="J10" s="744" t="s">
        <v>761</v>
      </c>
      <c r="K10" s="531">
        <v>40287</v>
      </c>
    </row>
    <row r="11" spans="1:11" ht="114.75">
      <c r="A11" s="741" t="s">
        <v>955</v>
      </c>
      <c r="B11" s="530">
        <f t="shared" si="0"/>
        <v>21.005000000000006</v>
      </c>
      <c r="C11" s="527" t="s">
        <v>311</v>
      </c>
      <c r="D11" s="528" t="s">
        <v>313</v>
      </c>
      <c r="E11" s="528" t="s">
        <v>315</v>
      </c>
      <c r="F11" s="528" t="s">
        <v>1039</v>
      </c>
      <c r="G11" s="528" t="s">
        <v>318</v>
      </c>
      <c r="H11" s="528" t="s">
        <v>318</v>
      </c>
      <c r="I11" s="528"/>
      <c r="J11" s="744" t="s">
        <v>761</v>
      </c>
      <c r="K11" s="531">
        <v>40287</v>
      </c>
    </row>
    <row r="12" spans="1:11" ht="114.75">
      <c r="A12" s="741" t="s">
        <v>955</v>
      </c>
      <c r="B12" s="530">
        <f t="shared" si="0"/>
        <v>21.006000000000007</v>
      </c>
      <c r="C12" s="527" t="s">
        <v>312</v>
      </c>
      <c r="D12" s="528" t="s">
        <v>314</v>
      </c>
      <c r="E12" s="528" t="s">
        <v>316</v>
      </c>
      <c r="F12" s="528" t="s">
        <v>1039</v>
      </c>
      <c r="G12" s="528" t="s">
        <v>319</v>
      </c>
      <c r="H12" s="528" t="s">
        <v>319</v>
      </c>
      <c r="I12" s="528"/>
      <c r="J12" s="744" t="s">
        <v>761</v>
      </c>
      <c r="K12" s="531">
        <v>40287</v>
      </c>
    </row>
    <row r="13" spans="1:11" ht="114.75">
      <c r="A13" s="741" t="s">
        <v>955</v>
      </c>
      <c r="B13" s="530">
        <f t="shared" si="0"/>
        <v>21.007000000000009</v>
      </c>
      <c r="C13" s="527" t="s">
        <v>320</v>
      </c>
      <c r="D13" s="528" t="s">
        <v>322</v>
      </c>
      <c r="E13" s="528" t="s">
        <v>324</v>
      </c>
      <c r="F13" s="528" t="s">
        <v>1039</v>
      </c>
      <c r="G13" s="528" t="s">
        <v>326</v>
      </c>
      <c r="H13" s="528" t="s">
        <v>326</v>
      </c>
      <c r="I13" s="528"/>
      <c r="J13" s="744" t="s">
        <v>761</v>
      </c>
      <c r="K13" s="531">
        <v>40287</v>
      </c>
    </row>
    <row r="14" spans="1:11" ht="114.75">
      <c r="A14" s="741" t="s">
        <v>955</v>
      </c>
      <c r="B14" s="530">
        <f t="shared" si="0"/>
        <v>21.00800000000001</v>
      </c>
      <c r="C14" s="527" t="s">
        <v>321</v>
      </c>
      <c r="D14" s="528" t="s">
        <v>323</v>
      </c>
      <c r="E14" s="528" t="s">
        <v>325</v>
      </c>
      <c r="F14" s="528" t="s">
        <v>1039</v>
      </c>
      <c r="G14" s="528" t="s">
        <v>327</v>
      </c>
      <c r="H14" s="528" t="s">
        <v>327</v>
      </c>
      <c r="I14" s="528"/>
      <c r="J14" s="744" t="s">
        <v>761</v>
      </c>
      <c r="K14" s="531">
        <v>40287</v>
      </c>
    </row>
    <row r="15" spans="1:11" ht="76.5">
      <c r="A15" s="741" t="s">
        <v>955</v>
      </c>
      <c r="B15" s="530">
        <f t="shared" si="0"/>
        <v>21.009000000000011</v>
      </c>
      <c r="C15" s="527" t="s">
        <v>328</v>
      </c>
      <c r="D15" s="528" t="s">
        <v>331</v>
      </c>
      <c r="E15" s="528" t="s">
        <v>332</v>
      </c>
      <c r="F15" s="528" t="s">
        <v>1039</v>
      </c>
      <c r="G15" s="528" t="s">
        <v>333</v>
      </c>
      <c r="H15" s="528" t="s">
        <v>333</v>
      </c>
      <c r="I15" s="528"/>
      <c r="J15" s="744" t="s">
        <v>761</v>
      </c>
      <c r="K15" s="531">
        <v>40287</v>
      </c>
    </row>
    <row r="16" spans="1:11" ht="77.25" thickBot="1">
      <c r="A16" s="742" t="s">
        <v>955</v>
      </c>
      <c r="B16" s="664">
        <v>21.01</v>
      </c>
      <c r="C16" s="665" t="s">
        <v>329</v>
      </c>
      <c r="D16" s="666" t="s">
        <v>330</v>
      </c>
      <c r="E16" s="666" t="s">
        <v>332</v>
      </c>
      <c r="F16" s="666" t="s">
        <v>1039</v>
      </c>
      <c r="G16" s="666" t="s">
        <v>333</v>
      </c>
      <c r="H16" s="666" t="s">
        <v>333</v>
      </c>
      <c r="I16" s="666"/>
      <c r="J16" s="744" t="s">
        <v>761</v>
      </c>
      <c r="K16" s="531">
        <v>40287</v>
      </c>
    </row>
    <row r="17" spans="1:11">
      <c r="A17" s="743" t="str">
        <f>IF(COUNTIF(A7:A16, "P")=B18,"P","F")</f>
        <v>P</v>
      </c>
      <c r="B17" s="537" t="s">
        <v>1014</v>
      </c>
      <c r="C17" s="537"/>
      <c r="D17" s="523">
        <f>+F17/B18</f>
        <v>1</v>
      </c>
      <c r="E17" s="524" t="s">
        <v>1015</v>
      </c>
      <c r="F17" s="532">
        <f>COUNTIF(A7:A16,"=P")</f>
        <v>10</v>
      </c>
      <c r="G17" s="524" t="s">
        <v>1016</v>
      </c>
      <c r="H17" s="535"/>
      <c r="I17" s="885" t="s">
        <v>1017</v>
      </c>
      <c r="J17" s="885"/>
      <c r="K17" s="533">
        <f>MAX($K$7:$K$16)</f>
        <v>40287</v>
      </c>
    </row>
    <row r="18" spans="1:11" ht="15.75" thickBot="1">
      <c r="A18" s="534"/>
      <c r="B18" s="538">
        <f>COUNT(B7:B16)</f>
        <v>10</v>
      </c>
      <c r="C18" s="517" t="s">
        <v>1018</v>
      </c>
      <c r="D18" s="534"/>
      <c r="E18" s="534"/>
      <c r="F18" s="526">
        <f>COUNTIF(A7:A16,"=F")</f>
        <v>0</v>
      </c>
      <c r="G18" s="525" t="s">
        <v>1019</v>
      </c>
      <c r="H18" s="534"/>
      <c r="I18" s="534"/>
      <c r="J18" s="529"/>
      <c r="K18" s="534"/>
    </row>
    <row r="19" spans="1:11">
      <c r="A19" s="514"/>
      <c r="B19" s="515"/>
      <c r="C19" s="515"/>
      <c r="D19" s="514"/>
      <c r="E19" s="514"/>
      <c r="F19" s="514"/>
      <c r="G19" s="514"/>
      <c r="H19" s="514"/>
      <c r="I19" s="514"/>
      <c r="J19" s="514"/>
      <c r="K19" s="514"/>
    </row>
    <row r="20" spans="1:11">
      <c r="A20" s="514"/>
      <c r="B20" s="54" t="s">
        <v>1020</v>
      </c>
      <c r="C20" s="515"/>
      <c r="D20" s="514"/>
      <c r="E20" s="514"/>
      <c r="F20" s="514"/>
      <c r="G20" s="514"/>
      <c r="H20" s="514"/>
      <c r="I20" s="514"/>
      <c r="J20" s="514"/>
      <c r="K20" s="514"/>
    </row>
  </sheetData>
  <mergeCells count="4">
    <mergeCell ref="B2:K2"/>
    <mergeCell ref="A3:K4"/>
    <mergeCell ref="B5:C5"/>
    <mergeCell ref="I17:J17"/>
  </mergeCells>
  <phoneticPr fontId="10" type="noConversion"/>
  <hyperlinks>
    <hyperlink ref="B20" location="Directory!A1" display="Directory"/>
  </hyperlinks>
  <pageMargins left="0.7" right="0.7" top="0.75" bottom="0.75" header="0.3" footer="0.3"/>
  <pageSetup scale="85" orientation="landscape" horizontalDpi="0" verticalDpi="0" r:id="rId1"/>
</worksheet>
</file>

<file path=xl/worksheets/sheet23.xml><?xml version="1.0" encoding="utf-8"?>
<worksheet xmlns="http://schemas.openxmlformats.org/spreadsheetml/2006/main" xmlns:r="http://schemas.openxmlformats.org/officeDocument/2006/relationships">
  <dimension ref="A1:K20"/>
  <sheetViews>
    <sheetView zoomScaleNormal="100" workbookViewId="0">
      <selection activeCell="H9" sqref="H9:H16"/>
    </sheetView>
  </sheetViews>
  <sheetFormatPr defaultRowHeight="15"/>
  <cols>
    <col min="3" max="3" width="15.28515625" customWidth="1"/>
    <col min="4" max="4" width="13" customWidth="1"/>
    <col min="5" max="5" width="15.42578125" customWidth="1"/>
    <col min="6" max="6" width="13.140625" customWidth="1"/>
    <col min="7" max="7" width="18.7109375" customWidth="1"/>
    <col min="8" max="8" width="17.42578125" customWidth="1"/>
    <col min="9" max="9" width="11.140625" customWidth="1"/>
  </cols>
  <sheetData>
    <row r="1" spans="1:11">
      <c r="A1" s="626" t="s">
        <v>215</v>
      </c>
      <c r="B1" s="627"/>
      <c r="C1" s="627"/>
      <c r="D1" s="627"/>
      <c r="E1" s="627"/>
      <c r="F1" s="627"/>
      <c r="G1" s="627"/>
      <c r="H1" s="627"/>
      <c r="I1" s="627"/>
      <c r="J1" s="627"/>
      <c r="K1" s="627"/>
    </row>
    <row r="2" spans="1:11">
      <c r="A2" s="628" t="s">
        <v>78</v>
      </c>
      <c r="B2" s="886" t="s">
        <v>876</v>
      </c>
      <c r="C2" s="886"/>
      <c r="D2" s="886"/>
      <c r="E2" s="886"/>
      <c r="F2" s="886"/>
      <c r="G2" s="886"/>
      <c r="H2" s="886"/>
      <c r="I2" s="886"/>
      <c r="J2" s="886"/>
      <c r="K2" s="886"/>
    </row>
    <row r="3" spans="1:11">
      <c r="A3" s="887" t="s">
        <v>877</v>
      </c>
      <c r="B3" s="887"/>
      <c r="C3" s="887"/>
      <c r="D3" s="887"/>
      <c r="E3" s="887"/>
      <c r="F3" s="887"/>
      <c r="G3" s="887"/>
      <c r="H3" s="887"/>
      <c r="I3" s="887"/>
      <c r="J3" s="887"/>
      <c r="K3" s="887"/>
    </row>
    <row r="4" spans="1:11" ht="15.75" thickBot="1">
      <c r="A4" s="887"/>
      <c r="B4" s="887"/>
      <c r="C4" s="887"/>
      <c r="D4" s="887"/>
      <c r="E4" s="887"/>
      <c r="F4" s="887"/>
      <c r="G4" s="887"/>
      <c r="H4" s="887"/>
      <c r="I4" s="887"/>
      <c r="J4" s="887"/>
      <c r="K4" s="887"/>
    </row>
    <row r="5" spans="1:11" ht="15.75" thickBot="1">
      <c r="A5" s="629"/>
      <c r="B5" s="888" t="s">
        <v>987</v>
      </c>
      <c r="C5" s="889"/>
      <c r="D5" s="630"/>
      <c r="E5" s="630"/>
      <c r="F5" s="630"/>
      <c r="G5" s="630"/>
      <c r="H5" s="630"/>
      <c r="I5" s="630"/>
      <c r="J5" s="630"/>
    </row>
    <row r="6" spans="1:11" ht="38.25">
      <c r="A6" s="631" t="s">
        <v>948</v>
      </c>
      <c r="B6" s="632" t="s">
        <v>988</v>
      </c>
      <c r="C6" s="632" t="s">
        <v>989</v>
      </c>
      <c r="D6" s="632" t="s">
        <v>990</v>
      </c>
      <c r="E6" s="632" t="s">
        <v>991</v>
      </c>
      <c r="F6" s="632" t="s">
        <v>992</v>
      </c>
      <c r="G6" s="632" t="s">
        <v>993</v>
      </c>
      <c r="H6" s="632" t="s">
        <v>994</v>
      </c>
      <c r="I6" s="632" t="s">
        <v>995</v>
      </c>
      <c r="J6" s="632" t="s">
        <v>996</v>
      </c>
      <c r="K6" s="632" t="s">
        <v>997</v>
      </c>
    </row>
    <row r="7" spans="1:11">
      <c r="A7" s="746" t="s">
        <v>955</v>
      </c>
      <c r="B7" s="644">
        <v>22.001000000000001</v>
      </c>
      <c r="C7" s="633" t="s">
        <v>958</v>
      </c>
      <c r="D7" s="645"/>
      <c r="E7" s="645"/>
      <c r="F7" s="645"/>
      <c r="G7" s="645"/>
      <c r="H7" s="645"/>
      <c r="I7" s="645"/>
      <c r="J7" s="745" t="s">
        <v>761</v>
      </c>
      <c r="K7" s="646">
        <v>40287</v>
      </c>
    </row>
    <row r="8" spans="1:11">
      <c r="A8" s="746" t="s">
        <v>955</v>
      </c>
      <c r="B8" s="644">
        <f>B7 + 0.001</f>
        <v>22.002000000000002</v>
      </c>
      <c r="C8" s="633" t="s">
        <v>959</v>
      </c>
      <c r="D8" s="645"/>
      <c r="E8" s="645"/>
      <c r="F8" s="645"/>
      <c r="G8" s="645"/>
      <c r="H8" s="645"/>
      <c r="I8" s="645"/>
      <c r="J8" s="745" t="s">
        <v>761</v>
      </c>
      <c r="K8" s="646">
        <v>40287</v>
      </c>
    </row>
    <row r="9" spans="1:11" ht="76.5">
      <c r="A9" s="746" t="s">
        <v>955</v>
      </c>
      <c r="B9" s="644">
        <f>B8 + 0.001</f>
        <v>22.003000000000004</v>
      </c>
      <c r="C9" s="633" t="s">
        <v>221</v>
      </c>
      <c r="D9" s="645" t="s">
        <v>222</v>
      </c>
      <c r="E9" s="645" t="s">
        <v>847</v>
      </c>
      <c r="F9" s="645" t="s">
        <v>254</v>
      </c>
      <c r="G9" s="645" t="s">
        <v>848</v>
      </c>
      <c r="H9" s="645" t="s">
        <v>848</v>
      </c>
      <c r="I9" s="645"/>
      <c r="J9" s="745" t="s">
        <v>761</v>
      </c>
      <c r="K9" s="646">
        <v>40287</v>
      </c>
    </row>
    <row r="10" spans="1:11" ht="76.5">
      <c r="A10" s="746" t="s">
        <v>955</v>
      </c>
      <c r="B10" s="644">
        <f>B9 + 0.001</f>
        <v>22.004000000000005</v>
      </c>
      <c r="C10" s="633" t="s">
        <v>849</v>
      </c>
      <c r="D10" s="645" t="s">
        <v>850</v>
      </c>
      <c r="E10" s="645" t="s">
        <v>851</v>
      </c>
      <c r="F10" s="645" t="s">
        <v>254</v>
      </c>
      <c r="G10" s="645" t="s">
        <v>848</v>
      </c>
      <c r="H10" s="645" t="s">
        <v>848</v>
      </c>
      <c r="I10" s="645"/>
      <c r="J10" s="745" t="s">
        <v>761</v>
      </c>
      <c r="K10" s="646">
        <v>40287</v>
      </c>
    </row>
    <row r="11" spans="1:11" ht="76.5">
      <c r="A11" s="746" t="s">
        <v>955</v>
      </c>
      <c r="B11" s="644">
        <f t="shared" ref="B11:B16" si="0">B10 + 0.001</f>
        <v>22.005000000000006</v>
      </c>
      <c r="C11" s="633" t="s">
        <v>852</v>
      </c>
      <c r="D11" s="645" t="s">
        <v>853</v>
      </c>
      <c r="E11" s="645" t="s">
        <v>854</v>
      </c>
      <c r="F11" s="645" t="s">
        <v>254</v>
      </c>
      <c r="G11" s="645" t="s">
        <v>848</v>
      </c>
      <c r="H11" s="645" t="s">
        <v>848</v>
      </c>
      <c r="I11" s="645"/>
      <c r="J11" s="745" t="s">
        <v>761</v>
      </c>
      <c r="K11" s="646">
        <v>40287</v>
      </c>
    </row>
    <row r="12" spans="1:11" ht="76.5">
      <c r="A12" s="746" t="s">
        <v>955</v>
      </c>
      <c r="B12" s="644">
        <f t="shared" si="0"/>
        <v>22.006000000000007</v>
      </c>
      <c r="C12" s="633" t="s">
        <v>855</v>
      </c>
      <c r="D12" s="645" t="s">
        <v>856</v>
      </c>
      <c r="E12" s="645" t="s">
        <v>857</v>
      </c>
      <c r="F12" s="645" t="s">
        <v>858</v>
      </c>
      <c r="G12" s="645" t="s">
        <v>859</v>
      </c>
      <c r="H12" s="645" t="s">
        <v>859</v>
      </c>
      <c r="I12" s="645"/>
      <c r="J12" s="745" t="s">
        <v>761</v>
      </c>
      <c r="K12" s="646">
        <v>40287</v>
      </c>
    </row>
    <row r="13" spans="1:11" ht="63.75">
      <c r="A13" s="746" t="s">
        <v>955</v>
      </c>
      <c r="B13" s="644">
        <f t="shared" si="0"/>
        <v>22.007000000000009</v>
      </c>
      <c r="C13" s="633" t="s">
        <v>860</v>
      </c>
      <c r="D13" s="645" t="s">
        <v>856</v>
      </c>
      <c r="E13" s="645" t="s">
        <v>861</v>
      </c>
      <c r="F13" s="645" t="s">
        <v>858</v>
      </c>
      <c r="G13" s="645" t="s">
        <v>862</v>
      </c>
      <c r="H13" s="645" t="s">
        <v>862</v>
      </c>
      <c r="I13" s="645"/>
      <c r="J13" s="745" t="s">
        <v>761</v>
      </c>
      <c r="K13" s="646">
        <v>40287</v>
      </c>
    </row>
    <row r="14" spans="1:11" ht="76.5">
      <c r="A14" s="746" t="s">
        <v>955</v>
      </c>
      <c r="B14" s="644">
        <f t="shared" si="0"/>
        <v>22.00800000000001</v>
      </c>
      <c r="C14" s="633" t="s">
        <v>863</v>
      </c>
      <c r="D14" s="645" t="s">
        <v>864</v>
      </c>
      <c r="E14" s="645" t="s">
        <v>865</v>
      </c>
      <c r="F14" s="645" t="s">
        <v>866</v>
      </c>
      <c r="G14" s="645" t="s">
        <v>867</v>
      </c>
      <c r="H14" s="645" t="s">
        <v>867</v>
      </c>
      <c r="I14" s="645"/>
      <c r="J14" s="745" t="s">
        <v>761</v>
      </c>
      <c r="K14" s="646">
        <v>40287</v>
      </c>
    </row>
    <row r="15" spans="1:11" ht="76.5">
      <c r="A15" s="746" t="s">
        <v>955</v>
      </c>
      <c r="B15" s="644">
        <f t="shared" si="0"/>
        <v>22.009000000000011</v>
      </c>
      <c r="C15" s="633" t="s">
        <v>868</v>
      </c>
      <c r="D15" s="645" t="s">
        <v>864</v>
      </c>
      <c r="E15" s="645" t="s">
        <v>869</v>
      </c>
      <c r="F15" s="645" t="s">
        <v>866</v>
      </c>
      <c r="G15" s="645" t="s">
        <v>870</v>
      </c>
      <c r="H15" s="645" t="s">
        <v>870</v>
      </c>
      <c r="I15" s="645"/>
      <c r="J15" s="745" t="s">
        <v>761</v>
      </c>
      <c r="K15" s="646">
        <v>40287</v>
      </c>
    </row>
    <row r="16" spans="1:11" ht="51.75" thickBot="1">
      <c r="A16" s="747" t="s">
        <v>955</v>
      </c>
      <c r="B16" s="644">
        <f t="shared" si="0"/>
        <v>22.010000000000012</v>
      </c>
      <c r="C16" s="634" t="s">
        <v>871</v>
      </c>
      <c r="D16" s="647" t="s">
        <v>872</v>
      </c>
      <c r="E16" s="647" t="s">
        <v>873</v>
      </c>
      <c r="F16" s="647" t="s">
        <v>874</v>
      </c>
      <c r="G16" s="647" t="s">
        <v>875</v>
      </c>
      <c r="H16" s="647" t="s">
        <v>875</v>
      </c>
      <c r="I16" s="647"/>
      <c r="J16" s="745" t="s">
        <v>761</v>
      </c>
      <c r="K16" s="646">
        <v>40287</v>
      </c>
    </row>
    <row r="17" spans="1:11">
      <c r="A17" s="748" t="str">
        <f>IF(COUNTIF(A7:A16, "P")=B18,"P","F")</f>
        <v>P</v>
      </c>
      <c r="B17" s="635" t="s">
        <v>1014</v>
      </c>
      <c r="C17" s="635"/>
      <c r="D17" s="238">
        <f>+F17/B18</f>
        <v>1</v>
      </c>
      <c r="E17" s="636" t="s">
        <v>1015</v>
      </c>
      <c r="F17" s="247">
        <f>COUNTIF(A7:A16,"=P")</f>
        <v>10</v>
      </c>
      <c r="G17" s="636" t="s">
        <v>1016</v>
      </c>
      <c r="H17" s="637"/>
      <c r="I17" s="890" t="s">
        <v>1017</v>
      </c>
      <c r="J17" s="890"/>
      <c r="K17" s="638">
        <f>MAX($K$7:$K$16)</f>
        <v>40287</v>
      </c>
    </row>
    <row r="18" spans="1:11" ht="15.75" thickBot="1">
      <c r="A18" s="639"/>
      <c r="B18" s="253">
        <f>COUNT(B7:B16)</f>
        <v>10</v>
      </c>
      <c r="C18" s="640" t="s">
        <v>1018</v>
      </c>
      <c r="D18" s="639"/>
      <c r="E18" s="639"/>
      <c r="F18" s="241">
        <f>COUNTIF(A7:A16,"=F")</f>
        <v>0</v>
      </c>
      <c r="G18" s="641" t="s">
        <v>1019</v>
      </c>
      <c r="H18" s="639"/>
      <c r="I18" s="639"/>
      <c r="J18" s="642"/>
      <c r="K18" s="639"/>
    </row>
    <row r="19" spans="1:11">
      <c r="B19" s="643"/>
      <c r="C19" s="643"/>
    </row>
    <row r="20" spans="1:11">
      <c r="B20" s="54" t="s">
        <v>1020</v>
      </c>
      <c r="C20" s="643"/>
    </row>
  </sheetData>
  <mergeCells count="4">
    <mergeCell ref="B2:K2"/>
    <mergeCell ref="A3:K4"/>
    <mergeCell ref="B5:C5"/>
    <mergeCell ref="I17:J17"/>
  </mergeCells>
  <phoneticPr fontId="10" type="noConversion"/>
  <conditionalFormatting sqref="C7:C16">
    <cfRule type="expression" dxfId="2" priority="1" stopIfTrue="1">
      <formula>#REF!="F"</formula>
    </cfRule>
  </conditionalFormatting>
  <hyperlinks>
    <hyperlink ref="B20" location="Directory!A1" display="Directory"/>
  </hyperlinks>
  <pageMargins left="0.7" right="0.7" top="0.75" bottom="0.75" header="0.3" footer="0.3"/>
  <pageSetup scale="91" orientation="landscape" r:id="rId1"/>
</worksheet>
</file>

<file path=xl/worksheets/sheet24.xml><?xml version="1.0" encoding="utf-8"?>
<worksheet xmlns="http://schemas.openxmlformats.org/spreadsheetml/2006/main" xmlns:r="http://schemas.openxmlformats.org/officeDocument/2006/relationships">
  <dimension ref="A1:K39"/>
  <sheetViews>
    <sheetView topLeftCell="A34" zoomScaleNormal="100" workbookViewId="0">
      <selection activeCell="H9" sqref="H9:H35"/>
    </sheetView>
  </sheetViews>
  <sheetFormatPr defaultRowHeight="15"/>
  <cols>
    <col min="3" max="3" width="15" customWidth="1"/>
    <col min="4" max="4" width="17" customWidth="1"/>
    <col min="5" max="5" width="15.7109375" customWidth="1"/>
    <col min="6" max="6" width="11.5703125" customWidth="1"/>
    <col min="7" max="7" width="20.85546875" customWidth="1"/>
    <col min="8" max="8" width="18.7109375" customWidth="1"/>
    <col min="9" max="9" width="10.42578125" customWidth="1"/>
  </cols>
  <sheetData>
    <row r="1" spans="1:11">
      <c r="A1" s="343" t="s">
        <v>215</v>
      </c>
      <c r="B1" s="344"/>
      <c r="C1" s="344"/>
      <c r="D1" s="344"/>
      <c r="E1" s="344"/>
      <c r="F1" s="344"/>
      <c r="G1" s="344"/>
      <c r="H1" s="344"/>
      <c r="I1" s="344"/>
      <c r="J1" s="344"/>
      <c r="K1" s="344"/>
    </row>
    <row r="2" spans="1:11">
      <c r="A2" s="339" t="s">
        <v>80</v>
      </c>
      <c r="B2" s="848" t="s">
        <v>334</v>
      </c>
      <c r="C2" s="848"/>
      <c r="D2" s="848"/>
      <c r="E2" s="848"/>
      <c r="F2" s="848"/>
      <c r="G2" s="848"/>
      <c r="H2" s="848"/>
      <c r="I2" s="848"/>
      <c r="J2" s="848"/>
      <c r="K2" s="848"/>
    </row>
    <row r="3" spans="1:11">
      <c r="A3" s="849" t="s">
        <v>335</v>
      </c>
      <c r="B3" s="849"/>
      <c r="C3" s="849"/>
      <c r="D3" s="849"/>
      <c r="E3" s="849"/>
      <c r="F3" s="849"/>
      <c r="G3" s="849"/>
      <c r="H3" s="849"/>
      <c r="I3" s="849"/>
      <c r="J3" s="849"/>
      <c r="K3" s="849"/>
    </row>
    <row r="4" spans="1:11" ht="15.75" thickBot="1">
      <c r="A4" s="849"/>
      <c r="B4" s="849"/>
      <c r="C4" s="849"/>
      <c r="D4" s="849"/>
      <c r="E4" s="849"/>
      <c r="F4" s="849"/>
      <c r="G4" s="849"/>
      <c r="H4" s="849"/>
      <c r="I4" s="849"/>
      <c r="J4" s="849"/>
      <c r="K4" s="849"/>
    </row>
    <row r="5" spans="1:11" ht="15.75" thickBot="1">
      <c r="A5" s="346"/>
      <c r="B5" s="850" t="s">
        <v>987</v>
      </c>
      <c r="C5" s="851"/>
      <c r="D5" s="347"/>
      <c r="E5" s="347"/>
      <c r="F5" s="347"/>
      <c r="G5" s="347"/>
      <c r="H5" s="347"/>
      <c r="I5" s="347"/>
      <c r="J5" s="347"/>
      <c r="K5" s="337"/>
    </row>
    <row r="6" spans="1:11" ht="25.5">
      <c r="A6" s="355" t="s">
        <v>948</v>
      </c>
      <c r="B6" s="345" t="s">
        <v>988</v>
      </c>
      <c r="C6" s="345" t="s">
        <v>989</v>
      </c>
      <c r="D6" s="345" t="s">
        <v>990</v>
      </c>
      <c r="E6" s="345" t="s">
        <v>991</v>
      </c>
      <c r="F6" s="345" t="s">
        <v>992</v>
      </c>
      <c r="G6" s="345" t="s">
        <v>993</v>
      </c>
      <c r="H6" s="345" t="s">
        <v>994</v>
      </c>
      <c r="I6" s="345" t="s">
        <v>995</v>
      </c>
      <c r="J6" s="345" t="s">
        <v>996</v>
      </c>
      <c r="K6" s="345" t="s">
        <v>997</v>
      </c>
    </row>
    <row r="7" spans="1:11">
      <c r="A7" s="692" t="s">
        <v>955</v>
      </c>
      <c r="B7" s="156">
        <v>23.001000000000001</v>
      </c>
      <c r="C7" s="173" t="s">
        <v>958</v>
      </c>
      <c r="D7" s="155"/>
      <c r="E7" s="155"/>
      <c r="F7" s="155"/>
      <c r="G7" s="155"/>
      <c r="H7" s="153"/>
      <c r="I7" s="153"/>
      <c r="J7" s="173" t="s">
        <v>761</v>
      </c>
      <c r="K7" s="157">
        <v>40287</v>
      </c>
    </row>
    <row r="8" spans="1:11">
      <c r="A8" s="692" t="s">
        <v>955</v>
      </c>
      <c r="B8" s="156">
        <f t="shared" ref="B8:B32" si="0">B7 + 0.001</f>
        <v>23.002000000000002</v>
      </c>
      <c r="C8" s="173" t="s">
        <v>959</v>
      </c>
      <c r="D8" s="155"/>
      <c r="E8" s="155"/>
      <c r="F8" s="155"/>
      <c r="G8" s="155"/>
      <c r="H8" s="153"/>
      <c r="I8" s="153"/>
      <c r="J8" s="173" t="s">
        <v>761</v>
      </c>
      <c r="K8" s="157">
        <v>40287</v>
      </c>
    </row>
    <row r="9" spans="1:11" ht="38.25">
      <c r="A9" s="692" t="s">
        <v>955</v>
      </c>
      <c r="B9" s="156">
        <f t="shared" si="0"/>
        <v>23.003000000000004</v>
      </c>
      <c r="C9" s="152" t="s">
        <v>390</v>
      </c>
      <c r="D9" s="153" t="s">
        <v>391</v>
      </c>
      <c r="E9" s="153" t="s">
        <v>392</v>
      </c>
      <c r="F9" s="153" t="s">
        <v>393</v>
      </c>
      <c r="G9" s="350" t="s">
        <v>839</v>
      </c>
      <c r="H9" s="350" t="s">
        <v>839</v>
      </c>
      <c r="I9" s="153"/>
      <c r="J9" s="173" t="s">
        <v>761</v>
      </c>
      <c r="K9" s="157">
        <v>40287</v>
      </c>
    </row>
    <row r="10" spans="1:11" ht="38.25">
      <c r="A10" s="692" t="s">
        <v>955</v>
      </c>
      <c r="B10" s="156">
        <f t="shared" si="0"/>
        <v>23.004000000000005</v>
      </c>
      <c r="C10" s="152" t="s">
        <v>394</v>
      </c>
      <c r="D10" s="153" t="s">
        <v>395</v>
      </c>
      <c r="E10" s="153" t="s">
        <v>392</v>
      </c>
      <c r="F10" s="153" t="s">
        <v>393</v>
      </c>
      <c r="G10" s="350" t="s">
        <v>839</v>
      </c>
      <c r="H10" s="350" t="s">
        <v>839</v>
      </c>
      <c r="I10" s="153"/>
      <c r="J10" s="173" t="s">
        <v>761</v>
      </c>
      <c r="K10" s="157">
        <v>40287</v>
      </c>
    </row>
    <row r="11" spans="1:11" ht="38.25">
      <c r="A11" s="692" t="s">
        <v>955</v>
      </c>
      <c r="B11" s="156">
        <f t="shared" si="0"/>
        <v>23.005000000000006</v>
      </c>
      <c r="C11" s="152" t="s">
        <v>396</v>
      </c>
      <c r="D11" s="153" t="s">
        <v>397</v>
      </c>
      <c r="E11" s="153" t="s">
        <v>392</v>
      </c>
      <c r="F11" s="153" t="s">
        <v>393</v>
      </c>
      <c r="G11" s="350" t="s">
        <v>839</v>
      </c>
      <c r="H11" s="350" t="s">
        <v>839</v>
      </c>
      <c r="I11" s="153"/>
      <c r="J11" s="173" t="s">
        <v>761</v>
      </c>
      <c r="K11" s="157">
        <v>40287</v>
      </c>
    </row>
    <row r="12" spans="1:11" ht="38.25">
      <c r="A12" s="692" t="s">
        <v>955</v>
      </c>
      <c r="B12" s="156">
        <f t="shared" si="0"/>
        <v>23.006000000000007</v>
      </c>
      <c r="C12" s="152" t="s">
        <v>398</v>
      </c>
      <c r="D12" s="153" t="s">
        <v>399</v>
      </c>
      <c r="E12" s="153" t="s">
        <v>392</v>
      </c>
      <c r="F12" s="153" t="s">
        <v>393</v>
      </c>
      <c r="G12" s="350" t="s">
        <v>839</v>
      </c>
      <c r="H12" s="350" t="s">
        <v>839</v>
      </c>
      <c r="I12" s="153"/>
      <c r="J12" s="173" t="s">
        <v>761</v>
      </c>
      <c r="K12" s="157">
        <v>40287</v>
      </c>
    </row>
    <row r="13" spans="1:11" ht="38.25">
      <c r="A13" s="692" t="s">
        <v>955</v>
      </c>
      <c r="B13" s="156">
        <f t="shared" si="0"/>
        <v>23.007000000000009</v>
      </c>
      <c r="C13" s="152" t="s">
        <v>400</v>
      </c>
      <c r="D13" s="153" t="s">
        <v>401</v>
      </c>
      <c r="E13" s="152" t="s">
        <v>767</v>
      </c>
      <c r="F13" s="153" t="s">
        <v>393</v>
      </c>
      <c r="G13" s="152" t="s">
        <v>766</v>
      </c>
      <c r="H13" s="152" t="s">
        <v>766</v>
      </c>
      <c r="I13" s="153"/>
      <c r="J13" s="173" t="s">
        <v>761</v>
      </c>
      <c r="K13" s="157">
        <v>40287</v>
      </c>
    </row>
    <row r="14" spans="1:11" ht="38.25">
      <c r="A14" s="692" t="s">
        <v>955</v>
      </c>
      <c r="B14" s="156">
        <f t="shared" si="0"/>
        <v>23.00800000000001</v>
      </c>
      <c r="C14" s="152" t="s">
        <v>403</v>
      </c>
      <c r="D14" s="153" t="s">
        <v>401</v>
      </c>
      <c r="E14" s="152" t="s">
        <v>767</v>
      </c>
      <c r="F14" s="153" t="s">
        <v>393</v>
      </c>
      <c r="G14" s="152" t="s">
        <v>766</v>
      </c>
      <c r="H14" s="152" t="s">
        <v>766</v>
      </c>
      <c r="I14" s="153"/>
      <c r="J14" s="173" t="s">
        <v>761</v>
      </c>
      <c r="K14" s="157">
        <v>40287</v>
      </c>
    </row>
    <row r="15" spans="1:11" ht="38.25">
      <c r="A15" s="692" t="s">
        <v>955</v>
      </c>
      <c r="B15" s="156">
        <f t="shared" si="0"/>
        <v>23.009000000000011</v>
      </c>
      <c r="C15" s="152" t="s">
        <v>405</v>
      </c>
      <c r="D15" s="153" t="s">
        <v>406</v>
      </c>
      <c r="E15" s="152" t="s">
        <v>767</v>
      </c>
      <c r="F15" s="153" t="s">
        <v>393</v>
      </c>
      <c r="G15" s="152" t="s">
        <v>766</v>
      </c>
      <c r="H15" s="152" t="s">
        <v>766</v>
      </c>
      <c r="I15" s="170"/>
      <c r="J15" s="173" t="s">
        <v>761</v>
      </c>
      <c r="K15" s="157">
        <v>40287</v>
      </c>
    </row>
    <row r="16" spans="1:11" ht="38.25">
      <c r="A16" s="692" t="s">
        <v>955</v>
      </c>
      <c r="B16" s="156">
        <f t="shared" si="0"/>
        <v>23.010000000000012</v>
      </c>
      <c r="C16" s="152" t="s">
        <v>408</v>
      </c>
      <c r="D16" s="153" t="s">
        <v>406</v>
      </c>
      <c r="E16" s="152" t="s">
        <v>767</v>
      </c>
      <c r="F16" s="153" t="s">
        <v>393</v>
      </c>
      <c r="G16" s="152" t="s">
        <v>766</v>
      </c>
      <c r="H16" s="152" t="s">
        <v>766</v>
      </c>
      <c r="I16" s="170"/>
      <c r="J16" s="173" t="s">
        <v>761</v>
      </c>
      <c r="K16" s="157">
        <v>40287</v>
      </c>
    </row>
    <row r="17" spans="1:11" ht="51">
      <c r="A17" s="692" t="s">
        <v>955</v>
      </c>
      <c r="B17" s="156">
        <f t="shared" si="0"/>
        <v>23.011000000000013</v>
      </c>
      <c r="C17" s="152" t="s">
        <v>410</v>
      </c>
      <c r="D17" s="153" t="s">
        <v>411</v>
      </c>
      <c r="E17" s="152" t="s">
        <v>402</v>
      </c>
      <c r="F17" s="153" t="s">
        <v>412</v>
      </c>
      <c r="G17" s="350" t="s">
        <v>839</v>
      </c>
      <c r="H17" s="350" t="s">
        <v>839</v>
      </c>
      <c r="I17" s="170"/>
      <c r="J17" s="173" t="s">
        <v>761</v>
      </c>
      <c r="K17" s="157">
        <v>40287</v>
      </c>
    </row>
    <row r="18" spans="1:11" ht="51">
      <c r="A18" s="692" t="s">
        <v>955</v>
      </c>
      <c r="B18" s="156">
        <f t="shared" si="0"/>
        <v>23.012000000000015</v>
      </c>
      <c r="C18" s="152" t="s">
        <v>414</v>
      </c>
      <c r="D18" s="153" t="s">
        <v>411</v>
      </c>
      <c r="E18" s="153" t="s">
        <v>402</v>
      </c>
      <c r="F18" s="153" t="s">
        <v>412</v>
      </c>
      <c r="G18" s="350" t="s">
        <v>839</v>
      </c>
      <c r="H18" s="350" t="s">
        <v>839</v>
      </c>
      <c r="I18" s="172"/>
      <c r="J18" s="173" t="s">
        <v>761</v>
      </c>
      <c r="K18" s="157">
        <v>40287</v>
      </c>
    </row>
    <row r="19" spans="1:11" ht="38.25">
      <c r="A19" s="692" t="s">
        <v>955</v>
      </c>
      <c r="B19" s="156">
        <f t="shared" si="0"/>
        <v>23.013000000000016</v>
      </c>
      <c r="C19" s="152" t="s">
        <v>416</v>
      </c>
      <c r="D19" s="153" t="s">
        <v>417</v>
      </c>
      <c r="E19" s="153" t="s">
        <v>392</v>
      </c>
      <c r="F19" s="153" t="s">
        <v>393</v>
      </c>
      <c r="G19" s="350" t="s">
        <v>839</v>
      </c>
      <c r="H19" s="350" t="s">
        <v>839</v>
      </c>
      <c r="I19" s="171"/>
      <c r="J19" s="173" t="s">
        <v>761</v>
      </c>
      <c r="K19" s="157">
        <v>40287</v>
      </c>
    </row>
    <row r="20" spans="1:11" ht="38.25">
      <c r="A20" s="692" t="s">
        <v>955</v>
      </c>
      <c r="B20" s="156">
        <f t="shared" si="0"/>
        <v>23.014000000000017</v>
      </c>
      <c r="C20" s="152" t="s">
        <v>419</v>
      </c>
      <c r="D20" s="153" t="s">
        <v>401</v>
      </c>
      <c r="E20" s="153" t="s">
        <v>402</v>
      </c>
      <c r="F20" s="153" t="s">
        <v>393</v>
      </c>
      <c r="G20" s="152" t="s">
        <v>766</v>
      </c>
      <c r="H20" s="152" t="s">
        <v>766</v>
      </c>
      <c r="I20" s="142"/>
      <c r="J20" s="173" t="s">
        <v>761</v>
      </c>
      <c r="K20" s="157">
        <v>40287</v>
      </c>
    </row>
    <row r="21" spans="1:11" ht="38.25">
      <c r="A21" s="692" t="s">
        <v>955</v>
      </c>
      <c r="B21" s="156">
        <f t="shared" si="0"/>
        <v>23.015000000000018</v>
      </c>
      <c r="C21" s="152" t="s">
        <v>421</v>
      </c>
      <c r="D21" s="153" t="s">
        <v>401</v>
      </c>
      <c r="E21" s="153" t="s">
        <v>402</v>
      </c>
      <c r="F21" s="153" t="s">
        <v>393</v>
      </c>
      <c r="G21" s="152" t="s">
        <v>766</v>
      </c>
      <c r="H21" s="152" t="s">
        <v>766</v>
      </c>
      <c r="I21" s="142"/>
      <c r="J21" s="173" t="s">
        <v>761</v>
      </c>
      <c r="K21" s="157">
        <v>40287</v>
      </c>
    </row>
    <row r="22" spans="1:11" ht="38.25">
      <c r="A22" s="692" t="s">
        <v>955</v>
      </c>
      <c r="B22" s="156">
        <f t="shared" si="0"/>
        <v>23.01600000000002</v>
      </c>
      <c r="C22" s="152" t="s">
        <v>422</v>
      </c>
      <c r="D22" s="153" t="s">
        <v>423</v>
      </c>
      <c r="E22" s="153" t="s">
        <v>424</v>
      </c>
      <c r="F22" s="153" t="s">
        <v>425</v>
      </c>
      <c r="G22" s="350" t="s">
        <v>839</v>
      </c>
      <c r="H22" s="350" t="s">
        <v>839</v>
      </c>
      <c r="I22" s="142"/>
      <c r="J22" s="173" t="s">
        <v>761</v>
      </c>
      <c r="K22" s="157">
        <v>40287</v>
      </c>
    </row>
    <row r="23" spans="1:11" ht="51">
      <c r="A23" s="692" t="s">
        <v>955</v>
      </c>
      <c r="B23" s="156">
        <f t="shared" si="0"/>
        <v>23.017000000000021</v>
      </c>
      <c r="C23" s="152" t="s">
        <v>427</v>
      </c>
      <c r="D23" s="153" t="s">
        <v>411</v>
      </c>
      <c r="E23" s="153" t="s">
        <v>402</v>
      </c>
      <c r="F23" s="153" t="s">
        <v>412</v>
      </c>
      <c r="G23" s="350" t="s">
        <v>839</v>
      </c>
      <c r="H23" s="350" t="s">
        <v>839</v>
      </c>
      <c r="I23" s="142"/>
      <c r="J23" s="173" t="s">
        <v>761</v>
      </c>
      <c r="K23" s="157">
        <v>40287</v>
      </c>
    </row>
    <row r="24" spans="1:11" ht="51">
      <c r="A24" s="692" t="s">
        <v>955</v>
      </c>
      <c r="B24" s="156">
        <f t="shared" si="0"/>
        <v>23.018000000000022</v>
      </c>
      <c r="C24" s="152" t="s">
        <v>429</v>
      </c>
      <c r="D24" s="153" t="s">
        <v>430</v>
      </c>
      <c r="E24" s="153" t="s">
        <v>431</v>
      </c>
      <c r="F24" s="153" t="s">
        <v>393</v>
      </c>
      <c r="G24" s="153" t="s">
        <v>432</v>
      </c>
      <c r="H24" s="153" t="s">
        <v>432</v>
      </c>
      <c r="I24" s="142"/>
      <c r="J24" s="173" t="s">
        <v>761</v>
      </c>
      <c r="K24" s="157">
        <v>40287</v>
      </c>
    </row>
    <row r="25" spans="1:11" ht="51">
      <c r="A25" s="692" t="s">
        <v>955</v>
      </c>
      <c r="B25" s="156">
        <f t="shared" si="0"/>
        <v>23.019000000000023</v>
      </c>
      <c r="C25" s="152" t="s">
        <v>433</v>
      </c>
      <c r="D25" s="153" t="s">
        <v>434</v>
      </c>
      <c r="E25" s="153" t="s">
        <v>431</v>
      </c>
      <c r="F25" s="153" t="s">
        <v>393</v>
      </c>
      <c r="G25" s="153" t="s">
        <v>435</v>
      </c>
      <c r="H25" s="153" t="s">
        <v>435</v>
      </c>
      <c r="I25" s="142"/>
      <c r="J25" s="173" t="s">
        <v>761</v>
      </c>
      <c r="K25" s="157">
        <v>40287</v>
      </c>
    </row>
    <row r="26" spans="1:11" ht="51">
      <c r="A26" s="692" t="s">
        <v>955</v>
      </c>
      <c r="B26" s="156">
        <f t="shared" si="0"/>
        <v>23.020000000000024</v>
      </c>
      <c r="C26" s="152" t="s">
        <v>436</v>
      </c>
      <c r="D26" s="153" t="s">
        <v>437</v>
      </c>
      <c r="E26" s="153" t="s">
        <v>431</v>
      </c>
      <c r="F26" s="153" t="s">
        <v>393</v>
      </c>
      <c r="G26" s="153" t="s">
        <v>438</v>
      </c>
      <c r="H26" s="153" t="s">
        <v>438</v>
      </c>
      <c r="I26" s="142"/>
      <c r="J26" s="173" t="s">
        <v>761</v>
      </c>
      <c r="K26" s="157">
        <v>40287</v>
      </c>
    </row>
    <row r="27" spans="1:11" ht="51">
      <c r="A27" s="692" t="s">
        <v>955</v>
      </c>
      <c r="B27" s="156">
        <f t="shared" si="0"/>
        <v>23.021000000000026</v>
      </c>
      <c r="C27" s="152" t="s">
        <v>439</v>
      </c>
      <c r="D27" s="153" t="s">
        <v>440</v>
      </c>
      <c r="E27" s="153" t="s">
        <v>431</v>
      </c>
      <c r="F27" s="153" t="s">
        <v>393</v>
      </c>
      <c r="G27" s="153" t="s">
        <v>441</v>
      </c>
      <c r="H27" s="153" t="s">
        <v>441</v>
      </c>
      <c r="I27" s="142"/>
      <c r="J27" s="173" t="s">
        <v>761</v>
      </c>
      <c r="K27" s="157">
        <v>40287</v>
      </c>
    </row>
    <row r="28" spans="1:11" ht="51">
      <c r="A28" s="692" t="s">
        <v>955</v>
      </c>
      <c r="B28" s="156">
        <f t="shared" si="0"/>
        <v>23.022000000000027</v>
      </c>
      <c r="C28" s="152" t="s">
        <v>442</v>
      </c>
      <c r="D28" s="153" t="s">
        <v>443</v>
      </c>
      <c r="E28" s="153" t="s">
        <v>431</v>
      </c>
      <c r="F28" s="153" t="s">
        <v>393</v>
      </c>
      <c r="G28" s="153" t="s">
        <v>444</v>
      </c>
      <c r="H28" s="153" t="s">
        <v>444</v>
      </c>
      <c r="I28" s="142"/>
      <c r="J28" s="173" t="s">
        <v>761</v>
      </c>
      <c r="K28" s="157">
        <v>40287</v>
      </c>
    </row>
    <row r="29" spans="1:11" ht="51">
      <c r="A29" s="692" t="s">
        <v>955</v>
      </c>
      <c r="B29" s="156">
        <f t="shared" si="0"/>
        <v>23.023000000000028</v>
      </c>
      <c r="C29" s="152" t="s">
        <v>445</v>
      </c>
      <c r="D29" s="153" t="s">
        <v>446</v>
      </c>
      <c r="E29" s="153" t="s">
        <v>431</v>
      </c>
      <c r="F29" s="153" t="s">
        <v>393</v>
      </c>
      <c r="G29" s="153" t="s">
        <v>447</v>
      </c>
      <c r="H29" s="153" t="s">
        <v>447</v>
      </c>
      <c r="I29" s="142"/>
      <c r="J29" s="173" t="s">
        <v>761</v>
      </c>
      <c r="K29" s="157">
        <v>40287</v>
      </c>
    </row>
    <row r="30" spans="1:11" ht="63.75">
      <c r="A30" s="692" t="s">
        <v>955</v>
      </c>
      <c r="B30" s="156">
        <f t="shared" si="0"/>
        <v>23.024000000000029</v>
      </c>
      <c r="C30" s="152" t="s">
        <v>448</v>
      </c>
      <c r="D30" s="153" t="s">
        <v>449</v>
      </c>
      <c r="E30" s="153" t="s">
        <v>431</v>
      </c>
      <c r="F30" s="153" t="s">
        <v>393</v>
      </c>
      <c r="G30" s="153" t="s">
        <v>450</v>
      </c>
      <c r="H30" s="153" t="s">
        <v>450</v>
      </c>
      <c r="I30" s="142"/>
      <c r="J30" s="173" t="s">
        <v>761</v>
      </c>
      <c r="K30" s="157">
        <v>40287</v>
      </c>
    </row>
    <row r="31" spans="1:11" ht="38.25">
      <c r="A31" s="722" t="s">
        <v>955</v>
      </c>
      <c r="B31" s="156">
        <f t="shared" si="0"/>
        <v>23.025000000000031</v>
      </c>
      <c r="C31" s="350" t="s">
        <v>772</v>
      </c>
      <c r="D31" s="350" t="s">
        <v>773</v>
      </c>
      <c r="E31" s="351" t="s">
        <v>402</v>
      </c>
      <c r="F31" s="351" t="s">
        <v>1308</v>
      </c>
      <c r="G31" s="350" t="s">
        <v>839</v>
      </c>
      <c r="H31" s="350" t="s">
        <v>839</v>
      </c>
      <c r="I31" s="340"/>
      <c r="J31" s="173" t="s">
        <v>761</v>
      </c>
      <c r="K31" s="157">
        <v>40287</v>
      </c>
    </row>
    <row r="32" spans="1:11" ht="38.25">
      <c r="A32" s="722" t="s">
        <v>955</v>
      </c>
      <c r="B32" s="156">
        <f t="shared" si="0"/>
        <v>23.026000000000032</v>
      </c>
      <c r="C32" s="350" t="s">
        <v>769</v>
      </c>
      <c r="D32" s="350" t="s">
        <v>770</v>
      </c>
      <c r="E32" s="351" t="s">
        <v>402</v>
      </c>
      <c r="F32" s="351" t="s">
        <v>1308</v>
      </c>
      <c r="G32" s="350" t="s">
        <v>839</v>
      </c>
      <c r="H32" s="350" t="s">
        <v>839</v>
      </c>
      <c r="I32" s="340"/>
      <c r="J32" s="173" t="s">
        <v>761</v>
      </c>
      <c r="K32" s="157">
        <v>40287</v>
      </c>
    </row>
    <row r="33" spans="1:11" ht="51">
      <c r="A33" s="722" t="s">
        <v>955</v>
      </c>
      <c r="B33" s="353">
        <v>23.027000000000001</v>
      </c>
      <c r="C33" s="350" t="s">
        <v>775</v>
      </c>
      <c r="D33" s="351" t="s">
        <v>456</v>
      </c>
      <c r="E33" s="351" t="s">
        <v>402</v>
      </c>
      <c r="F33" s="351" t="s">
        <v>1308</v>
      </c>
      <c r="G33" s="350" t="s">
        <v>839</v>
      </c>
      <c r="H33" s="350" t="s">
        <v>839</v>
      </c>
      <c r="I33" s="340"/>
      <c r="J33" s="173" t="s">
        <v>761</v>
      </c>
      <c r="K33" s="157">
        <v>40287</v>
      </c>
    </row>
    <row r="34" spans="1:11" ht="51">
      <c r="A34" s="722" t="s">
        <v>955</v>
      </c>
      <c r="B34" s="353">
        <f>B33 +0.001</f>
        <v>23.028000000000002</v>
      </c>
      <c r="C34" s="152" t="s">
        <v>458</v>
      </c>
      <c r="D34" s="153" t="s">
        <v>459</v>
      </c>
      <c r="E34" s="153" t="s">
        <v>402</v>
      </c>
      <c r="F34" s="153" t="s">
        <v>393</v>
      </c>
      <c r="G34" s="350" t="s">
        <v>839</v>
      </c>
      <c r="H34" s="350" t="s">
        <v>839</v>
      </c>
      <c r="I34" s="340"/>
      <c r="J34" s="173" t="s">
        <v>761</v>
      </c>
      <c r="K34" s="157">
        <v>40287</v>
      </c>
    </row>
    <row r="35" spans="1:11" ht="64.5" thickBot="1">
      <c r="A35" s="723" t="s">
        <v>955</v>
      </c>
      <c r="B35" s="363">
        <f>B34 +0.001</f>
        <v>23.029000000000003</v>
      </c>
      <c r="C35" s="168" t="s">
        <v>461</v>
      </c>
      <c r="D35" s="169" t="s">
        <v>462</v>
      </c>
      <c r="E35" s="169" t="s">
        <v>402</v>
      </c>
      <c r="F35" s="169" t="s">
        <v>393</v>
      </c>
      <c r="G35" s="169" t="s">
        <v>463</v>
      </c>
      <c r="H35" s="169" t="s">
        <v>463</v>
      </c>
      <c r="I35" s="341"/>
      <c r="J35" s="173" t="s">
        <v>761</v>
      </c>
      <c r="K35" s="157">
        <v>40287</v>
      </c>
    </row>
    <row r="36" spans="1:11">
      <c r="A36" s="724" t="str">
        <f>IF(COUNTIF(A7:A35, "P")=B37,"P","F")</f>
        <v>P</v>
      </c>
      <c r="B36" s="357" t="s">
        <v>1014</v>
      </c>
      <c r="C36" s="357"/>
      <c r="D36" s="358">
        <f>+F36/B37</f>
        <v>1</v>
      </c>
      <c r="E36" s="359" t="s">
        <v>1015</v>
      </c>
      <c r="F36" s="360">
        <f>COUNTIF(A7:A35,"=P")</f>
        <v>29</v>
      </c>
      <c r="G36" s="359" t="s">
        <v>1016</v>
      </c>
      <c r="H36" s="361"/>
      <c r="I36" s="847" t="s">
        <v>1017</v>
      </c>
      <c r="J36" s="847"/>
      <c r="K36" s="362">
        <f>MAX($K$7:$K$35)</f>
        <v>40287</v>
      </c>
    </row>
    <row r="37" spans="1:11" ht="15.75" thickBot="1">
      <c r="A37" s="354"/>
      <c r="B37" s="356">
        <f>COUNT(B7:B35)</f>
        <v>29</v>
      </c>
      <c r="C37" s="342" t="s">
        <v>1018</v>
      </c>
      <c r="D37" s="354"/>
      <c r="E37" s="354"/>
      <c r="F37" s="349">
        <f>COUNTIF(A7:A37,"=F")</f>
        <v>0</v>
      </c>
      <c r="G37" s="348" t="s">
        <v>1019</v>
      </c>
      <c r="H37" s="354"/>
      <c r="I37" s="354"/>
      <c r="J37" s="352"/>
      <c r="K37" s="354"/>
    </row>
    <row r="38" spans="1:11">
      <c r="A38" s="337"/>
      <c r="B38" s="338"/>
      <c r="C38" s="337"/>
      <c r="D38" s="337"/>
      <c r="E38" s="337"/>
      <c r="F38" s="337"/>
      <c r="G38" s="337"/>
      <c r="H38" s="337"/>
      <c r="I38" s="337"/>
      <c r="J38" s="337"/>
      <c r="K38" s="337"/>
    </row>
    <row r="39" spans="1:11">
      <c r="A39" s="337"/>
      <c r="B39" s="54" t="s">
        <v>1020</v>
      </c>
      <c r="C39" s="337"/>
      <c r="D39" s="337"/>
      <c r="E39" s="337"/>
      <c r="F39" s="337"/>
      <c r="G39" s="337"/>
      <c r="H39" s="337"/>
      <c r="I39" s="337"/>
      <c r="J39" s="337"/>
      <c r="K39" s="337"/>
    </row>
  </sheetData>
  <mergeCells count="4">
    <mergeCell ref="B2:K2"/>
    <mergeCell ref="A3:K4"/>
    <mergeCell ref="B5:C5"/>
    <mergeCell ref="I36:J36"/>
  </mergeCells>
  <phoneticPr fontId="10" type="noConversion"/>
  <hyperlinks>
    <hyperlink ref="B39" location="Directory!A1" display="Directory"/>
    <hyperlink ref="B11" location="Directory!A1" display="Directory"/>
    <hyperlink ref="B16" location="Directory!A1" display="Directory"/>
    <hyperlink ref="B21" location="Directory!A1" display="Directory"/>
    <hyperlink ref="B26" location="Directory!A1" display="Directory"/>
    <hyperlink ref="B31" location="Directory!A1" display="Directory"/>
  </hyperlinks>
  <pageMargins left="0.7" right="0.7" top="0.75" bottom="0.75" header="0.3" footer="0.3"/>
  <pageSetup scale="88" orientation="landscape" horizontalDpi="0" verticalDpi="0" r:id="rId1"/>
</worksheet>
</file>

<file path=xl/worksheets/sheet25.xml><?xml version="1.0" encoding="utf-8"?>
<worksheet xmlns="http://schemas.openxmlformats.org/spreadsheetml/2006/main" xmlns:r="http://schemas.openxmlformats.org/officeDocument/2006/relationships">
  <dimension ref="A1:K23"/>
  <sheetViews>
    <sheetView zoomScaleNormal="100" workbookViewId="0">
      <selection activeCell="H10" sqref="H10:H19"/>
    </sheetView>
  </sheetViews>
  <sheetFormatPr defaultRowHeight="15"/>
  <cols>
    <col min="3" max="3" width="14.140625" customWidth="1"/>
    <col min="4" max="4" width="14.5703125" customWidth="1"/>
    <col min="5" max="5" width="19.28515625" customWidth="1"/>
    <col min="7" max="7" width="17.5703125" customWidth="1"/>
    <col min="8" max="8" width="17.28515625" customWidth="1"/>
    <col min="9" max="9" width="10.42578125" customWidth="1"/>
  </cols>
  <sheetData>
    <row r="1" spans="1:11">
      <c r="A1" s="179" t="s">
        <v>215</v>
      </c>
      <c r="B1" s="180"/>
      <c r="C1" s="180"/>
      <c r="D1" s="180"/>
      <c r="E1" s="180"/>
      <c r="F1" s="180"/>
      <c r="G1" s="180"/>
      <c r="H1" s="180"/>
      <c r="I1" s="180"/>
      <c r="J1" s="180"/>
      <c r="K1" s="180"/>
    </row>
    <row r="2" spans="1:11">
      <c r="A2" s="177" t="s">
        <v>81</v>
      </c>
      <c r="B2" s="817" t="s">
        <v>336</v>
      </c>
      <c r="C2" s="817"/>
      <c r="D2" s="817"/>
      <c r="E2" s="817"/>
      <c r="F2" s="817"/>
      <c r="G2" s="817"/>
      <c r="H2" s="817"/>
      <c r="I2" s="817"/>
      <c r="J2" s="817"/>
      <c r="K2" s="817"/>
    </row>
    <row r="3" spans="1:11">
      <c r="A3" s="818" t="s">
        <v>337</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24.001000000000001</v>
      </c>
      <c r="C7" s="188" t="s">
        <v>958</v>
      </c>
      <c r="D7" s="189"/>
      <c r="E7" s="189"/>
      <c r="F7" s="189"/>
      <c r="G7" s="189"/>
      <c r="H7" s="189"/>
      <c r="I7" s="189"/>
      <c r="J7" s="700" t="s">
        <v>761</v>
      </c>
      <c r="K7" s="192">
        <v>40287</v>
      </c>
    </row>
    <row r="8" spans="1:11">
      <c r="A8" s="697" t="s">
        <v>955</v>
      </c>
      <c r="B8" s="191">
        <f>B7 + 0.001</f>
        <v>24.002000000000002</v>
      </c>
      <c r="C8" s="188" t="s">
        <v>959</v>
      </c>
      <c r="D8" s="189"/>
      <c r="E8" s="189"/>
      <c r="F8" s="189"/>
      <c r="G8" s="189"/>
      <c r="H8" s="189"/>
      <c r="I8" s="189"/>
      <c r="J8" s="700" t="s">
        <v>761</v>
      </c>
      <c r="K8" s="192">
        <v>40287</v>
      </c>
    </row>
    <row r="9" spans="1:11" ht="25.5">
      <c r="A9" s="697" t="s">
        <v>955</v>
      </c>
      <c r="B9" s="191">
        <f>B8 + 0.001</f>
        <v>24.003000000000004</v>
      </c>
      <c r="C9" s="188" t="s">
        <v>960</v>
      </c>
      <c r="D9" s="189"/>
      <c r="E9" s="189"/>
      <c r="F9" s="189"/>
      <c r="G9" s="189"/>
      <c r="H9" s="189"/>
      <c r="I9" s="189"/>
      <c r="J9" s="700" t="s">
        <v>761</v>
      </c>
      <c r="K9" s="192">
        <v>40287</v>
      </c>
    </row>
    <row r="10" spans="1:11" ht="51">
      <c r="A10" s="697" t="s">
        <v>955</v>
      </c>
      <c r="B10" s="191">
        <f t="shared" ref="B10:B19" si="0">B9 + 0.001</f>
        <v>24.004000000000005</v>
      </c>
      <c r="C10" s="188" t="s">
        <v>880</v>
      </c>
      <c r="D10" s="189" t="s">
        <v>889</v>
      </c>
      <c r="E10" s="189" t="s">
        <v>892</v>
      </c>
      <c r="F10" s="189" t="s">
        <v>899</v>
      </c>
      <c r="G10" s="189" t="s">
        <v>900</v>
      </c>
      <c r="H10" s="189" t="s">
        <v>900</v>
      </c>
      <c r="I10" s="189"/>
      <c r="J10" s="700" t="s">
        <v>761</v>
      </c>
      <c r="K10" s="192">
        <v>40287</v>
      </c>
    </row>
    <row r="11" spans="1:11" ht="63.75">
      <c r="A11" s="697" t="s">
        <v>955</v>
      </c>
      <c r="B11" s="191">
        <f t="shared" si="0"/>
        <v>24.005000000000006</v>
      </c>
      <c r="C11" s="188" t="s">
        <v>881</v>
      </c>
      <c r="D11" s="189" t="s">
        <v>889</v>
      </c>
      <c r="E11" s="189" t="s">
        <v>892</v>
      </c>
      <c r="F11" s="189" t="s">
        <v>899</v>
      </c>
      <c r="G11" s="189" t="s">
        <v>901</v>
      </c>
      <c r="H11" s="189" t="s">
        <v>901</v>
      </c>
      <c r="I11" s="189"/>
      <c r="J11" s="700" t="s">
        <v>761</v>
      </c>
      <c r="K11" s="192">
        <v>40287</v>
      </c>
    </row>
    <row r="12" spans="1:11" ht="63.75">
      <c r="A12" s="697" t="s">
        <v>955</v>
      </c>
      <c r="B12" s="191">
        <f t="shared" si="0"/>
        <v>24.006000000000007</v>
      </c>
      <c r="C12" s="188" t="s">
        <v>882</v>
      </c>
      <c r="D12" s="189" t="s">
        <v>889</v>
      </c>
      <c r="E12" s="189" t="s">
        <v>892</v>
      </c>
      <c r="F12" s="189" t="s">
        <v>899</v>
      </c>
      <c r="G12" s="189" t="s">
        <v>903</v>
      </c>
      <c r="H12" s="189" t="s">
        <v>903</v>
      </c>
      <c r="I12" s="189"/>
      <c r="J12" s="700" t="s">
        <v>761</v>
      </c>
      <c r="K12" s="192">
        <v>40287</v>
      </c>
    </row>
    <row r="13" spans="1:11" ht="63.75">
      <c r="A13" s="697" t="s">
        <v>955</v>
      </c>
      <c r="B13" s="191">
        <f t="shared" si="0"/>
        <v>24.007000000000009</v>
      </c>
      <c r="C13" s="188" t="s">
        <v>1295</v>
      </c>
      <c r="D13" s="189" t="s">
        <v>889</v>
      </c>
      <c r="E13" s="189" t="s">
        <v>892</v>
      </c>
      <c r="F13" s="189" t="s">
        <v>899</v>
      </c>
      <c r="G13" s="189" t="s">
        <v>338</v>
      </c>
      <c r="H13" s="189" t="s">
        <v>338</v>
      </c>
      <c r="I13" s="189"/>
      <c r="J13" s="700" t="s">
        <v>761</v>
      </c>
      <c r="K13" s="192">
        <v>40287</v>
      </c>
    </row>
    <row r="14" spans="1:11" ht="63.75">
      <c r="A14" s="697" t="s">
        <v>955</v>
      </c>
      <c r="B14" s="191">
        <f t="shared" si="0"/>
        <v>24.00800000000001</v>
      </c>
      <c r="C14" s="188" t="s">
        <v>467</v>
      </c>
      <c r="D14" s="189" t="s">
        <v>889</v>
      </c>
      <c r="E14" s="189" t="s">
        <v>892</v>
      </c>
      <c r="F14" s="189" t="s">
        <v>899</v>
      </c>
      <c r="G14" s="189" t="s">
        <v>904</v>
      </c>
      <c r="H14" s="189" t="s">
        <v>904</v>
      </c>
      <c r="I14" s="189"/>
      <c r="J14" s="700" t="s">
        <v>761</v>
      </c>
      <c r="K14" s="192">
        <v>40287</v>
      </c>
    </row>
    <row r="15" spans="1:11" ht="63.75">
      <c r="A15" s="697" t="s">
        <v>955</v>
      </c>
      <c r="B15" s="191">
        <f t="shared" si="0"/>
        <v>24.009000000000011</v>
      </c>
      <c r="C15" s="653" t="s">
        <v>471</v>
      </c>
      <c r="D15" s="189" t="s">
        <v>889</v>
      </c>
      <c r="E15" s="189" t="s">
        <v>892</v>
      </c>
      <c r="F15" s="189" t="s">
        <v>899</v>
      </c>
      <c r="G15" s="189" t="s">
        <v>905</v>
      </c>
      <c r="H15" s="189" t="s">
        <v>905</v>
      </c>
      <c r="I15" s="189"/>
      <c r="J15" s="700" t="s">
        <v>761</v>
      </c>
      <c r="K15" s="192">
        <v>40287</v>
      </c>
    </row>
    <row r="16" spans="1:11" ht="114.75">
      <c r="A16" s="697" t="s">
        <v>955</v>
      </c>
      <c r="B16" s="191">
        <f t="shared" si="0"/>
        <v>24.010000000000012</v>
      </c>
      <c r="C16" s="188" t="s">
        <v>884</v>
      </c>
      <c r="D16" s="189" t="s">
        <v>890</v>
      </c>
      <c r="E16" s="189" t="s">
        <v>893</v>
      </c>
      <c r="F16" s="189" t="s">
        <v>899</v>
      </c>
      <c r="G16" s="189" t="s">
        <v>906</v>
      </c>
      <c r="H16" s="189" t="s">
        <v>906</v>
      </c>
      <c r="I16" s="189"/>
      <c r="J16" s="700" t="s">
        <v>761</v>
      </c>
      <c r="K16" s="192">
        <v>40287</v>
      </c>
    </row>
    <row r="17" spans="1:11" ht="153">
      <c r="A17" s="697" t="s">
        <v>955</v>
      </c>
      <c r="B17" s="191">
        <f t="shared" si="0"/>
        <v>24.011000000000013</v>
      </c>
      <c r="C17" s="188" t="s">
        <v>885</v>
      </c>
      <c r="D17" s="189" t="s">
        <v>891</v>
      </c>
      <c r="E17" s="189" t="s">
        <v>894</v>
      </c>
      <c r="F17" s="189" t="s">
        <v>899</v>
      </c>
      <c r="G17" s="189" t="s">
        <v>907</v>
      </c>
      <c r="H17" s="189" t="s">
        <v>907</v>
      </c>
      <c r="I17" s="189"/>
      <c r="J17" s="700" t="s">
        <v>761</v>
      </c>
      <c r="K17" s="192">
        <v>40287</v>
      </c>
    </row>
    <row r="18" spans="1:11" ht="76.5">
      <c r="A18" s="697" t="s">
        <v>955</v>
      </c>
      <c r="B18" s="191">
        <f t="shared" si="0"/>
        <v>24.012000000000015</v>
      </c>
      <c r="C18" s="188" t="s">
        <v>886</v>
      </c>
      <c r="D18" s="189" t="s">
        <v>895</v>
      </c>
      <c r="E18" s="189" t="s">
        <v>896</v>
      </c>
      <c r="F18" s="189" t="s">
        <v>899</v>
      </c>
      <c r="G18" s="189" t="s">
        <v>908</v>
      </c>
      <c r="H18" s="189" t="s">
        <v>908</v>
      </c>
      <c r="I18" s="189"/>
      <c r="J18" s="700" t="s">
        <v>761</v>
      </c>
      <c r="K18" s="192">
        <v>40287</v>
      </c>
    </row>
    <row r="19" spans="1:11" ht="77.25" thickBot="1">
      <c r="A19" s="698" t="s">
        <v>955</v>
      </c>
      <c r="B19" s="191">
        <f t="shared" si="0"/>
        <v>24.013000000000016</v>
      </c>
      <c r="C19" s="655" t="s">
        <v>888</v>
      </c>
      <c r="D19" s="656" t="s">
        <v>895</v>
      </c>
      <c r="E19" s="656" t="s">
        <v>898</v>
      </c>
      <c r="F19" s="656" t="s">
        <v>899</v>
      </c>
      <c r="G19" s="656" t="s">
        <v>910</v>
      </c>
      <c r="H19" s="656" t="s">
        <v>910</v>
      </c>
      <c r="I19" s="656"/>
      <c r="J19" s="700" t="s">
        <v>761</v>
      </c>
      <c r="K19" s="192">
        <v>40287</v>
      </c>
    </row>
    <row r="20" spans="1:11">
      <c r="A20" s="699" t="str">
        <f>IF(COUNTIF(A7:A19, "P")=B21,"P","F")</f>
        <v>P</v>
      </c>
      <c r="B20" s="198" t="s">
        <v>1014</v>
      </c>
      <c r="C20" s="198"/>
      <c r="D20" s="184">
        <f>+F20/B21</f>
        <v>1</v>
      </c>
      <c r="E20" s="185" t="s">
        <v>1015</v>
      </c>
      <c r="F20" s="193">
        <f>COUNTIF(A7:A19,"=P")</f>
        <v>13</v>
      </c>
      <c r="G20" s="185" t="s">
        <v>1016</v>
      </c>
      <c r="H20" s="196"/>
      <c r="I20" s="821" t="s">
        <v>1017</v>
      </c>
      <c r="J20" s="821"/>
      <c r="K20" s="194">
        <f>MAX($K$7:$K$19)</f>
        <v>40287</v>
      </c>
    </row>
    <row r="21" spans="1:11" ht="15.75" thickBot="1">
      <c r="A21" s="195"/>
      <c r="B21" s="199">
        <f>COUNT(B7:B19)</f>
        <v>13</v>
      </c>
      <c r="C21" s="178" t="s">
        <v>1018</v>
      </c>
      <c r="D21" s="195"/>
      <c r="E21" s="195"/>
      <c r="F21" s="187">
        <f>COUNTIF(A7:A19,"=F")</f>
        <v>0</v>
      </c>
      <c r="G21" s="186" t="s">
        <v>1019</v>
      </c>
      <c r="H21" s="195"/>
      <c r="I21" s="195"/>
      <c r="J21" s="190"/>
      <c r="K21" s="195"/>
    </row>
    <row r="22" spans="1:11">
      <c r="A22" s="175"/>
      <c r="B22" s="176"/>
      <c r="C22" s="176"/>
      <c r="D22" s="175"/>
      <c r="E22" s="175"/>
      <c r="F22" s="175"/>
      <c r="G22" s="175"/>
      <c r="H22" s="175"/>
      <c r="I22" s="175"/>
      <c r="J22" s="175"/>
      <c r="K22" s="175"/>
    </row>
    <row r="23" spans="1:11">
      <c r="A23" s="175"/>
      <c r="B23" s="54" t="s">
        <v>1020</v>
      </c>
      <c r="C23" s="176"/>
      <c r="D23" s="175"/>
      <c r="E23" s="175"/>
      <c r="F23" s="175"/>
      <c r="G23" s="175"/>
      <c r="H23" s="175"/>
      <c r="I23" s="175"/>
      <c r="J23" s="175"/>
      <c r="K23" s="175"/>
    </row>
  </sheetData>
  <mergeCells count="4">
    <mergeCell ref="B2:K2"/>
    <mergeCell ref="A3:K4"/>
    <mergeCell ref="B5:C5"/>
    <mergeCell ref="I20:J20"/>
  </mergeCells>
  <phoneticPr fontId="10" type="noConversion"/>
  <hyperlinks>
    <hyperlink ref="B23" location="Directory!A1" display="Directory"/>
  </hyperlinks>
  <pageMargins left="0.7" right="0.7" top="0.75" bottom="0.75" header="0.3" footer="0.3"/>
  <pageSetup scale="92" orientation="landscape" horizontalDpi="0" verticalDpi="0" r:id="rId1"/>
</worksheet>
</file>

<file path=xl/worksheets/sheet26.xml><?xml version="1.0" encoding="utf-8"?>
<worksheet xmlns="http://schemas.openxmlformats.org/spreadsheetml/2006/main" xmlns:r="http://schemas.openxmlformats.org/officeDocument/2006/relationships">
  <dimension ref="A1:K21"/>
  <sheetViews>
    <sheetView zoomScaleNormal="100" workbookViewId="0">
      <selection activeCell="H10" sqref="H10:H17"/>
    </sheetView>
  </sheetViews>
  <sheetFormatPr defaultRowHeight="15"/>
  <cols>
    <col min="3" max="3" width="15.28515625" customWidth="1"/>
    <col min="4" max="4" width="11.85546875" customWidth="1"/>
    <col min="5" max="5" width="14.140625" customWidth="1"/>
    <col min="7" max="7" width="15.85546875" customWidth="1"/>
    <col min="8" max="8" width="13.85546875" customWidth="1"/>
    <col min="9" max="9" width="11.7109375" customWidth="1"/>
  </cols>
  <sheetData>
    <row r="1" spans="1:11">
      <c r="A1" s="179" t="s">
        <v>215</v>
      </c>
      <c r="B1" s="180"/>
      <c r="C1" s="180"/>
      <c r="D1" s="180"/>
      <c r="E1" s="180"/>
      <c r="F1" s="180"/>
      <c r="G1" s="180"/>
      <c r="H1" s="180"/>
      <c r="I1" s="180"/>
      <c r="J1" s="180"/>
      <c r="K1" s="180"/>
    </row>
    <row r="2" spans="1:11">
      <c r="A2" s="177" t="s">
        <v>83</v>
      </c>
      <c r="B2" s="817" t="s">
        <v>339</v>
      </c>
      <c r="C2" s="817"/>
      <c r="D2" s="817"/>
      <c r="E2" s="817"/>
      <c r="F2" s="817"/>
      <c r="G2" s="817"/>
      <c r="H2" s="817"/>
      <c r="I2" s="817"/>
      <c r="J2" s="817"/>
      <c r="K2" s="817"/>
    </row>
    <row r="3" spans="1:11">
      <c r="A3" s="818" t="s">
        <v>340</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25.001000000000001</v>
      </c>
      <c r="C7" s="188" t="s">
        <v>958</v>
      </c>
      <c r="D7" s="189"/>
      <c r="E7" s="189"/>
      <c r="F7" s="189"/>
      <c r="G7" s="189"/>
      <c r="H7" s="189"/>
      <c r="I7" s="189"/>
      <c r="J7" s="700" t="s">
        <v>761</v>
      </c>
      <c r="K7" s="192">
        <v>40287</v>
      </c>
    </row>
    <row r="8" spans="1:11">
      <c r="A8" s="697" t="s">
        <v>955</v>
      </c>
      <c r="B8" s="191">
        <f t="shared" ref="B8:B16" si="0">B7 + 0.001</f>
        <v>25.002000000000002</v>
      </c>
      <c r="C8" s="188" t="s">
        <v>959</v>
      </c>
      <c r="D8" s="189"/>
      <c r="E8" s="189"/>
      <c r="F8" s="189"/>
      <c r="G8" s="189"/>
      <c r="H8" s="189"/>
      <c r="I8" s="189"/>
      <c r="J8" s="700" t="s">
        <v>761</v>
      </c>
      <c r="K8" s="192">
        <v>40287</v>
      </c>
    </row>
    <row r="9" spans="1:11" ht="25.5">
      <c r="A9" s="697" t="s">
        <v>955</v>
      </c>
      <c r="B9" s="191">
        <f t="shared" si="0"/>
        <v>25.003000000000004</v>
      </c>
      <c r="C9" s="188" t="s">
        <v>960</v>
      </c>
      <c r="D9" s="189"/>
      <c r="E9" s="189"/>
      <c r="F9" s="189"/>
      <c r="G9" s="189"/>
      <c r="H9" s="189"/>
      <c r="I9" s="189"/>
      <c r="J9" s="700" t="s">
        <v>761</v>
      </c>
      <c r="K9" s="192">
        <v>40287</v>
      </c>
    </row>
    <row r="10" spans="1:11" ht="51">
      <c r="A10" s="697" t="s">
        <v>955</v>
      </c>
      <c r="B10" s="191">
        <f t="shared" si="0"/>
        <v>25.004000000000005</v>
      </c>
      <c r="C10" s="188" t="s">
        <v>912</v>
      </c>
      <c r="D10" s="189" t="s">
        <v>889</v>
      </c>
      <c r="E10" s="189" t="s">
        <v>892</v>
      </c>
      <c r="F10" s="189" t="s">
        <v>899</v>
      </c>
      <c r="G10" s="189" t="s">
        <v>913</v>
      </c>
      <c r="H10" s="189" t="s">
        <v>913</v>
      </c>
      <c r="I10" s="189"/>
      <c r="J10" s="700" t="s">
        <v>761</v>
      </c>
      <c r="K10" s="192">
        <v>40287</v>
      </c>
    </row>
    <row r="11" spans="1:11" ht="51">
      <c r="A11" s="697" t="s">
        <v>955</v>
      </c>
      <c r="B11" s="191">
        <f t="shared" si="0"/>
        <v>25.005000000000006</v>
      </c>
      <c r="C11" s="188" t="s">
        <v>914</v>
      </c>
      <c r="D11" s="189" t="s">
        <v>889</v>
      </c>
      <c r="E11" s="189" t="s">
        <v>892</v>
      </c>
      <c r="F11" s="189" t="s">
        <v>899</v>
      </c>
      <c r="G11" s="189" t="s">
        <v>915</v>
      </c>
      <c r="H11" s="189" t="s">
        <v>915</v>
      </c>
      <c r="I11" s="189"/>
      <c r="J11" s="700" t="s">
        <v>761</v>
      </c>
      <c r="K11" s="192">
        <v>40287</v>
      </c>
    </row>
    <row r="12" spans="1:11" ht="51">
      <c r="A12" s="697" t="s">
        <v>955</v>
      </c>
      <c r="B12" s="191">
        <f t="shared" si="0"/>
        <v>25.006000000000007</v>
      </c>
      <c r="C12" s="188" t="s">
        <v>467</v>
      </c>
      <c r="D12" s="189" t="s">
        <v>889</v>
      </c>
      <c r="E12" s="189" t="s">
        <v>892</v>
      </c>
      <c r="F12" s="189" t="s">
        <v>899</v>
      </c>
      <c r="G12" s="189" t="s">
        <v>904</v>
      </c>
      <c r="H12" s="189" t="s">
        <v>904</v>
      </c>
      <c r="I12" s="189"/>
      <c r="J12" s="700" t="s">
        <v>761</v>
      </c>
      <c r="K12" s="192">
        <v>40287</v>
      </c>
    </row>
    <row r="13" spans="1:11" ht="51">
      <c r="A13" s="697" t="s">
        <v>955</v>
      </c>
      <c r="B13" s="191">
        <f t="shared" si="0"/>
        <v>25.007000000000009</v>
      </c>
      <c r="C13" s="188" t="s">
        <v>471</v>
      </c>
      <c r="D13" s="189" t="s">
        <v>889</v>
      </c>
      <c r="E13" s="189" t="s">
        <v>892</v>
      </c>
      <c r="F13" s="189" t="s">
        <v>899</v>
      </c>
      <c r="G13" s="189" t="s">
        <v>905</v>
      </c>
      <c r="H13" s="189" t="s">
        <v>905</v>
      </c>
      <c r="I13" s="189"/>
      <c r="J13" s="700" t="s">
        <v>761</v>
      </c>
      <c r="K13" s="192">
        <v>40287</v>
      </c>
    </row>
    <row r="14" spans="1:11" ht="38.25">
      <c r="A14" s="697" t="s">
        <v>955</v>
      </c>
      <c r="B14" s="191">
        <f t="shared" si="0"/>
        <v>25.00800000000001</v>
      </c>
      <c r="C14" s="188" t="s">
        <v>880</v>
      </c>
      <c r="D14" s="189" t="s">
        <v>889</v>
      </c>
      <c r="E14" s="189" t="s">
        <v>892</v>
      </c>
      <c r="F14" s="189" t="s">
        <v>899</v>
      </c>
      <c r="G14" s="189" t="s">
        <v>917</v>
      </c>
      <c r="H14" s="189" t="s">
        <v>917</v>
      </c>
      <c r="I14" s="189"/>
      <c r="J14" s="700" t="s">
        <v>761</v>
      </c>
      <c r="K14" s="192">
        <v>40287</v>
      </c>
    </row>
    <row r="15" spans="1:11" ht="51">
      <c r="A15" s="697" t="s">
        <v>955</v>
      </c>
      <c r="B15" s="191">
        <f t="shared" si="0"/>
        <v>25.009000000000011</v>
      </c>
      <c r="C15" s="653" t="s">
        <v>916</v>
      </c>
      <c r="D15" s="189" t="s">
        <v>889</v>
      </c>
      <c r="E15" s="189" t="s">
        <v>892</v>
      </c>
      <c r="F15" s="189" t="s">
        <v>899</v>
      </c>
      <c r="G15" s="189" t="s">
        <v>918</v>
      </c>
      <c r="H15" s="189" t="s">
        <v>918</v>
      </c>
      <c r="I15" s="189"/>
      <c r="J15" s="700" t="s">
        <v>761</v>
      </c>
      <c r="K15" s="192">
        <v>40287</v>
      </c>
    </row>
    <row r="16" spans="1:11" ht="89.25">
      <c r="A16" s="697" t="s">
        <v>955</v>
      </c>
      <c r="B16" s="191">
        <f t="shared" si="0"/>
        <v>25.010000000000012</v>
      </c>
      <c r="C16" s="188" t="s">
        <v>884</v>
      </c>
      <c r="D16" s="189" t="s">
        <v>890</v>
      </c>
      <c r="E16" s="189" t="s">
        <v>893</v>
      </c>
      <c r="F16" s="189" t="s">
        <v>899</v>
      </c>
      <c r="G16" s="189" t="s">
        <v>906</v>
      </c>
      <c r="H16" s="189" t="s">
        <v>906</v>
      </c>
      <c r="I16" s="189"/>
      <c r="J16" s="700" t="s">
        <v>761</v>
      </c>
      <c r="K16" s="192">
        <v>40287</v>
      </c>
    </row>
    <row r="17" spans="1:11" ht="90" thickBot="1">
      <c r="A17" s="698" t="s">
        <v>955</v>
      </c>
      <c r="B17" s="191">
        <f>B16 +0.001</f>
        <v>25.011000000000013</v>
      </c>
      <c r="C17" s="655" t="s">
        <v>919</v>
      </c>
      <c r="D17" s="656" t="s">
        <v>889</v>
      </c>
      <c r="E17" s="656" t="s">
        <v>892</v>
      </c>
      <c r="F17" s="656" t="s">
        <v>899</v>
      </c>
      <c r="G17" s="656" t="s">
        <v>920</v>
      </c>
      <c r="H17" s="656" t="s">
        <v>920</v>
      </c>
      <c r="I17" s="656"/>
      <c r="J17" s="700" t="s">
        <v>761</v>
      </c>
      <c r="K17" s="192">
        <v>40287</v>
      </c>
    </row>
    <row r="18" spans="1:11">
      <c r="A18" s="699" t="str">
        <f>IF(COUNTIF(A7:A17, "P")=B19,"P","F")</f>
        <v>P</v>
      </c>
      <c r="B18" s="198" t="s">
        <v>1014</v>
      </c>
      <c r="C18" s="198"/>
      <c r="D18" s="184">
        <f>+F18/B19</f>
        <v>1</v>
      </c>
      <c r="E18" s="185" t="s">
        <v>1015</v>
      </c>
      <c r="F18" s="193">
        <f>COUNTIF(A7:A17,"=P")</f>
        <v>11</v>
      </c>
      <c r="G18" s="185" t="s">
        <v>1016</v>
      </c>
      <c r="H18" s="196"/>
      <c r="I18" s="821" t="s">
        <v>1017</v>
      </c>
      <c r="J18" s="821"/>
      <c r="K18" s="194">
        <f>MAX($K$7:$K$16)</f>
        <v>40287</v>
      </c>
    </row>
    <row r="19" spans="1:11" ht="15.75" thickBot="1">
      <c r="A19" s="195"/>
      <c r="B19" s="199">
        <f>COUNT(B7:B17)</f>
        <v>11</v>
      </c>
      <c r="C19" s="178" t="s">
        <v>1018</v>
      </c>
      <c r="D19" s="195"/>
      <c r="E19" s="195"/>
      <c r="F19" s="187">
        <f>COUNTIF(A7:A17,"=F")</f>
        <v>0</v>
      </c>
      <c r="G19" s="186" t="s">
        <v>1019</v>
      </c>
      <c r="H19" s="195"/>
      <c r="I19" s="195"/>
      <c r="J19" s="190"/>
      <c r="K19" s="195"/>
    </row>
    <row r="20" spans="1:11">
      <c r="A20" s="175"/>
      <c r="B20" s="176"/>
      <c r="C20" s="176"/>
      <c r="D20" s="175"/>
      <c r="E20" s="175"/>
      <c r="F20" s="175"/>
      <c r="G20" s="175"/>
      <c r="H20" s="175"/>
      <c r="I20" s="175"/>
      <c r="J20" s="175"/>
      <c r="K20" s="175"/>
    </row>
    <row r="21" spans="1:11">
      <c r="A21" s="175"/>
      <c r="B21" s="54" t="s">
        <v>1020</v>
      </c>
      <c r="C21" s="176"/>
      <c r="D21" s="175"/>
      <c r="E21" s="175"/>
      <c r="F21" s="175"/>
      <c r="G21" s="175"/>
      <c r="H21" s="175"/>
      <c r="I21" s="175"/>
      <c r="J21" s="175"/>
      <c r="K21" s="175"/>
    </row>
  </sheetData>
  <mergeCells count="4">
    <mergeCell ref="B2:K2"/>
    <mergeCell ref="A3:K4"/>
    <mergeCell ref="B5:C5"/>
    <mergeCell ref="I18:J18"/>
  </mergeCells>
  <phoneticPr fontId="10" type="noConversion"/>
  <hyperlinks>
    <hyperlink ref="B21" location="Directory!A1" display="Directory"/>
  </hyperlinks>
  <pageMargins left="0.7" right="0.7" top="0.75" bottom="0.75" header="0.3" footer="0.3"/>
  <pageSetup scale="96" orientation="landscape" horizontalDpi="0" verticalDpi="0" r:id="rId1"/>
</worksheet>
</file>

<file path=xl/worksheets/sheet27.xml><?xml version="1.0" encoding="utf-8"?>
<worksheet xmlns="http://schemas.openxmlformats.org/spreadsheetml/2006/main" xmlns:r="http://schemas.openxmlformats.org/officeDocument/2006/relationships">
  <dimension ref="A1:K37"/>
  <sheetViews>
    <sheetView topLeftCell="A7" zoomScaleNormal="100" workbookViewId="0">
      <selection activeCell="H9" sqref="H9:H35"/>
    </sheetView>
  </sheetViews>
  <sheetFormatPr defaultRowHeight="15"/>
  <cols>
    <col min="3" max="3" width="13.28515625" customWidth="1"/>
    <col min="4" max="4" width="11.5703125" customWidth="1"/>
    <col min="5" max="5" width="16" customWidth="1"/>
    <col min="7" max="7" width="21.42578125" customWidth="1"/>
    <col min="8" max="8" width="20.7109375" customWidth="1"/>
    <col min="9" max="9" width="11.7109375" customWidth="1"/>
  </cols>
  <sheetData>
    <row r="1" spans="1:11">
      <c r="A1" s="343" t="s">
        <v>215</v>
      </c>
      <c r="B1" s="344"/>
      <c r="C1" s="344"/>
      <c r="D1" s="344"/>
      <c r="E1" s="344"/>
      <c r="F1" s="344"/>
      <c r="G1" s="344"/>
      <c r="H1" s="344"/>
      <c r="I1" s="344"/>
      <c r="J1" s="344"/>
      <c r="K1" s="344"/>
    </row>
    <row r="2" spans="1:11">
      <c r="A2" s="339" t="s">
        <v>89</v>
      </c>
      <c r="B2" s="848" t="s">
        <v>66</v>
      </c>
      <c r="C2" s="848"/>
      <c r="D2" s="848"/>
      <c r="E2" s="848"/>
      <c r="F2" s="848"/>
      <c r="G2" s="848"/>
      <c r="H2" s="848"/>
      <c r="I2" s="848"/>
      <c r="J2" s="848"/>
      <c r="K2" s="848"/>
    </row>
    <row r="3" spans="1:11">
      <c r="A3" s="849" t="s">
        <v>67</v>
      </c>
      <c r="B3" s="849"/>
      <c r="C3" s="849"/>
      <c r="D3" s="849"/>
      <c r="E3" s="849"/>
      <c r="F3" s="849"/>
      <c r="G3" s="849"/>
      <c r="H3" s="849"/>
      <c r="I3" s="849"/>
      <c r="J3" s="849"/>
      <c r="K3" s="849"/>
    </row>
    <row r="4" spans="1:11" ht="15.75" thickBot="1">
      <c r="A4" s="849"/>
      <c r="B4" s="849"/>
      <c r="C4" s="849"/>
      <c r="D4" s="849"/>
      <c r="E4" s="849"/>
      <c r="F4" s="849"/>
      <c r="G4" s="849"/>
      <c r="H4" s="849"/>
      <c r="I4" s="849"/>
      <c r="J4" s="849"/>
      <c r="K4" s="849"/>
    </row>
    <row r="5" spans="1:11" ht="15.75" thickBot="1">
      <c r="A5" s="346"/>
      <c r="B5" s="850" t="s">
        <v>987</v>
      </c>
      <c r="C5" s="851"/>
      <c r="D5" s="347"/>
      <c r="E5" s="347"/>
      <c r="F5" s="347"/>
      <c r="G5" s="347"/>
      <c r="H5" s="347"/>
      <c r="I5" s="347"/>
      <c r="J5" s="347"/>
      <c r="K5" s="337"/>
    </row>
    <row r="6" spans="1:11" ht="38.25">
      <c r="A6" s="355" t="s">
        <v>948</v>
      </c>
      <c r="B6" s="345" t="s">
        <v>988</v>
      </c>
      <c r="C6" s="345" t="s">
        <v>989</v>
      </c>
      <c r="D6" s="345" t="s">
        <v>990</v>
      </c>
      <c r="E6" s="345" t="s">
        <v>991</v>
      </c>
      <c r="F6" s="345" t="s">
        <v>992</v>
      </c>
      <c r="G6" s="345" t="s">
        <v>993</v>
      </c>
      <c r="H6" s="345" t="s">
        <v>994</v>
      </c>
      <c r="I6" s="345" t="s">
        <v>995</v>
      </c>
      <c r="J6" s="345" t="s">
        <v>996</v>
      </c>
      <c r="K6" s="345" t="s">
        <v>997</v>
      </c>
    </row>
    <row r="7" spans="1:11" ht="25.5">
      <c r="A7" s="692" t="s">
        <v>955</v>
      </c>
      <c r="B7" s="156">
        <v>26.001000000000001</v>
      </c>
      <c r="C7" s="173" t="s">
        <v>958</v>
      </c>
      <c r="D7" s="155"/>
      <c r="E7" s="155"/>
      <c r="F7" s="155"/>
      <c r="G7" s="155"/>
      <c r="H7" s="351"/>
      <c r="I7" s="351"/>
      <c r="J7" s="700" t="s">
        <v>761</v>
      </c>
      <c r="K7" s="192">
        <v>40287</v>
      </c>
    </row>
    <row r="8" spans="1:11" ht="25.5">
      <c r="A8" s="692" t="s">
        <v>955</v>
      </c>
      <c r="B8" s="156">
        <v>26.001999999999999</v>
      </c>
      <c r="C8" s="173" t="s">
        <v>959</v>
      </c>
      <c r="D8" s="155"/>
      <c r="E8" s="155"/>
      <c r="F8" s="155"/>
      <c r="G8" s="155"/>
      <c r="H8" s="351"/>
      <c r="I8" s="351"/>
      <c r="J8" s="700" t="s">
        <v>761</v>
      </c>
      <c r="K8" s="192">
        <v>40287</v>
      </c>
    </row>
    <row r="9" spans="1:11" ht="63.75">
      <c r="A9" s="692" t="s">
        <v>955</v>
      </c>
      <c r="B9" s="156">
        <f t="shared" ref="B9:B33" si="0">B8 + 0.001</f>
        <v>26.003</v>
      </c>
      <c r="C9" s="152" t="s">
        <v>390</v>
      </c>
      <c r="D9" s="153" t="s">
        <v>391</v>
      </c>
      <c r="E9" s="153" t="s">
        <v>392</v>
      </c>
      <c r="F9" s="153" t="s">
        <v>393</v>
      </c>
      <c r="G9" s="152" t="s">
        <v>762</v>
      </c>
      <c r="H9" s="152" t="s">
        <v>762</v>
      </c>
      <c r="I9" s="351"/>
      <c r="J9" s="700" t="s">
        <v>761</v>
      </c>
      <c r="K9" s="192">
        <v>40287</v>
      </c>
    </row>
    <row r="10" spans="1:11" ht="63.75">
      <c r="A10" s="692" t="s">
        <v>955</v>
      </c>
      <c r="B10" s="156">
        <f t="shared" si="0"/>
        <v>26.004000000000001</v>
      </c>
      <c r="C10" s="152" t="s">
        <v>394</v>
      </c>
      <c r="D10" s="153" t="s">
        <v>395</v>
      </c>
      <c r="E10" s="153" t="s">
        <v>392</v>
      </c>
      <c r="F10" s="153" t="s">
        <v>393</v>
      </c>
      <c r="G10" s="152" t="s">
        <v>763</v>
      </c>
      <c r="H10" s="152" t="s">
        <v>763</v>
      </c>
      <c r="I10" s="351"/>
      <c r="J10" s="700" t="s">
        <v>761</v>
      </c>
      <c r="K10" s="192">
        <v>40287</v>
      </c>
    </row>
    <row r="11" spans="1:11" ht="76.5">
      <c r="A11" s="692" t="s">
        <v>955</v>
      </c>
      <c r="B11" s="156">
        <f t="shared" si="0"/>
        <v>26.005000000000003</v>
      </c>
      <c r="C11" s="152" t="s">
        <v>396</v>
      </c>
      <c r="D11" s="153" t="s">
        <v>397</v>
      </c>
      <c r="E11" s="153" t="s">
        <v>392</v>
      </c>
      <c r="F11" s="153" t="s">
        <v>393</v>
      </c>
      <c r="G11" s="152" t="s">
        <v>764</v>
      </c>
      <c r="H11" s="152" t="s">
        <v>764</v>
      </c>
      <c r="I11" s="351"/>
      <c r="J11" s="700" t="s">
        <v>761</v>
      </c>
      <c r="K11" s="192">
        <v>40287</v>
      </c>
    </row>
    <row r="12" spans="1:11" ht="76.5">
      <c r="A12" s="692" t="s">
        <v>955</v>
      </c>
      <c r="B12" s="156">
        <f t="shared" si="0"/>
        <v>26.006000000000004</v>
      </c>
      <c r="C12" s="152" t="s">
        <v>398</v>
      </c>
      <c r="D12" s="153" t="s">
        <v>399</v>
      </c>
      <c r="E12" s="153" t="s">
        <v>392</v>
      </c>
      <c r="F12" s="153" t="s">
        <v>393</v>
      </c>
      <c r="G12" s="152" t="s">
        <v>765</v>
      </c>
      <c r="H12" s="152" t="s">
        <v>765</v>
      </c>
      <c r="I12" s="351"/>
      <c r="J12" s="700" t="s">
        <v>761</v>
      </c>
      <c r="K12" s="192">
        <v>40287</v>
      </c>
    </row>
    <row r="13" spans="1:11" ht="63.75">
      <c r="A13" s="692" t="s">
        <v>955</v>
      </c>
      <c r="B13" s="156">
        <f t="shared" si="0"/>
        <v>26.007000000000005</v>
      </c>
      <c r="C13" s="152" t="s">
        <v>400</v>
      </c>
      <c r="D13" s="153" t="s">
        <v>401</v>
      </c>
      <c r="E13" s="152" t="s">
        <v>767</v>
      </c>
      <c r="F13" s="153" t="s">
        <v>393</v>
      </c>
      <c r="G13" s="152" t="s">
        <v>766</v>
      </c>
      <c r="H13" s="152" t="s">
        <v>766</v>
      </c>
      <c r="I13" s="351"/>
      <c r="J13" s="700" t="s">
        <v>761</v>
      </c>
      <c r="K13" s="192">
        <v>40287</v>
      </c>
    </row>
    <row r="14" spans="1:11" ht="102">
      <c r="A14" s="692" t="s">
        <v>955</v>
      </c>
      <c r="B14" s="156">
        <f t="shared" si="0"/>
        <v>26.008000000000006</v>
      </c>
      <c r="C14" s="152" t="s">
        <v>403</v>
      </c>
      <c r="D14" s="153" t="s">
        <v>401</v>
      </c>
      <c r="E14" s="152" t="s">
        <v>767</v>
      </c>
      <c r="F14" s="153" t="s">
        <v>393</v>
      </c>
      <c r="G14" s="152" t="s">
        <v>404</v>
      </c>
      <c r="H14" s="152" t="s">
        <v>404</v>
      </c>
      <c r="I14" s="351"/>
      <c r="J14" s="700" t="s">
        <v>761</v>
      </c>
      <c r="K14" s="192">
        <v>40287</v>
      </c>
    </row>
    <row r="15" spans="1:11" ht="114.75">
      <c r="A15" s="692" t="s">
        <v>955</v>
      </c>
      <c r="B15" s="156">
        <f t="shared" si="0"/>
        <v>26.009000000000007</v>
      </c>
      <c r="C15" s="152" t="s">
        <v>405</v>
      </c>
      <c r="D15" s="153" t="s">
        <v>406</v>
      </c>
      <c r="E15" s="152" t="s">
        <v>767</v>
      </c>
      <c r="F15" s="153" t="s">
        <v>393</v>
      </c>
      <c r="G15" s="152" t="s">
        <v>407</v>
      </c>
      <c r="H15" s="152" t="s">
        <v>407</v>
      </c>
      <c r="I15" s="366"/>
      <c r="J15" s="700" t="s">
        <v>761</v>
      </c>
      <c r="K15" s="192">
        <v>40287</v>
      </c>
    </row>
    <row r="16" spans="1:11" ht="114.75">
      <c r="A16" s="692" t="s">
        <v>955</v>
      </c>
      <c r="B16" s="156">
        <f t="shared" si="0"/>
        <v>26.010000000000009</v>
      </c>
      <c r="C16" s="152" t="s">
        <v>408</v>
      </c>
      <c r="D16" s="153" t="s">
        <v>406</v>
      </c>
      <c r="E16" s="152" t="s">
        <v>767</v>
      </c>
      <c r="F16" s="153" t="s">
        <v>393</v>
      </c>
      <c r="G16" s="152" t="s">
        <v>409</v>
      </c>
      <c r="H16" s="152" t="s">
        <v>409</v>
      </c>
      <c r="I16" s="366"/>
      <c r="J16" s="700" t="s">
        <v>761</v>
      </c>
      <c r="K16" s="192">
        <v>40287</v>
      </c>
    </row>
    <row r="17" spans="1:11" ht="102">
      <c r="A17" s="692" t="s">
        <v>955</v>
      </c>
      <c r="B17" s="156">
        <f t="shared" si="0"/>
        <v>26.01100000000001</v>
      </c>
      <c r="C17" s="152" t="s">
        <v>410</v>
      </c>
      <c r="D17" s="153" t="s">
        <v>411</v>
      </c>
      <c r="E17" s="152" t="s">
        <v>402</v>
      </c>
      <c r="F17" s="153" t="s">
        <v>412</v>
      </c>
      <c r="G17" s="153" t="s">
        <v>413</v>
      </c>
      <c r="H17" s="153" t="s">
        <v>413</v>
      </c>
      <c r="I17" s="366"/>
      <c r="J17" s="700" t="s">
        <v>761</v>
      </c>
      <c r="K17" s="192">
        <v>40287</v>
      </c>
    </row>
    <row r="18" spans="1:11" ht="89.25">
      <c r="A18" s="692" t="s">
        <v>955</v>
      </c>
      <c r="B18" s="156">
        <f t="shared" si="0"/>
        <v>26.012000000000011</v>
      </c>
      <c r="C18" s="152" t="s">
        <v>414</v>
      </c>
      <c r="D18" s="153" t="s">
        <v>411</v>
      </c>
      <c r="E18" s="153" t="s">
        <v>402</v>
      </c>
      <c r="F18" s="153" t="s">
        <v>412</v>
      </c>
      <c r="G18" s="153" t="s">
        <v>415</v>
      </c>
      <c r="H18" s="153" t="s">
        <v>415</v>
      </c>
      <c r="I18" s="368"/>
      <c r="J18" s="700" t="s">
        <v>761</v>
      </c>
      <c r="K18" s="192">
        <v>40287</v>
      </c>
    </row>
    <row r="19" spans="1:11" ht="63.75">
      <c r="A19" s="692" t="s">
        <v>955</v>
      </c>
      <c r="B19" s="156">
        <f t="shared" si="0"/>
        <v>26.013000000000012</v>
      </c>
      <c r="C19" s="152" t="s">
        <v>416</v>
      </c>
      <c r="D19" s="153" t="s">
        <v>417</v>
      </c>
      <c r="E19" s="153" t="s">
        <v>392</v>
      </c>
      <c r="F19" s="153" t="s">
        <v>393</v>
      </c>
      <c r="G19" s="153" t="s">
        <v>418</v>
      </c>
      <c r="H19" s="153" t="s">
        <v>418</v>
      </c>
      <c r="I19" s="367"/>
      <c r="J19" s="700" t="s">
        <v>761</v>
      </c>
      <c r="K19" s="192">
        <v>40287</v>
      </c>
    </row>
    <row r="20" spans="1:11" ht="102">
      <c r="A20" s="692" t="s">
        <v>955</v>
      </c>
      <c r="B20" s="156">
        <f t="shared" si="0"/>
        <v>26.014000000000014</v>
      </c>
      <c r="C20" s="152" t="s">
        <v>419</v>
      </c>
      <c r="D20" s="153" t="s">
        <v>401</v>
      </c>
      <c r="E20" s="153" t="s">
        <v>402</v>
      </c>
      <c r="F20" s="153" t="s">
        <v>393</v>
      </c>
      <c r="G20" s="152" t="s">
        <v>420</v>
      </c>
      <c r="H20" s="152" t="s">
        <v>420</v>
      </c>
      <c r="I20" s="340"/>
      <c r="J20" s="700" t="s">
        <v>761</v>
      </c>
      <c r="K20" s="192">
        <v>40287</v>
      </c>
    </row>
    <row r="21" spans="1:11" ht="102">
      <c r="A21" s="692" t="s">
        <v>955</v>
      </c>
      <c r="B21" s="156">
        <f t="shared" si="0"/>
        <v>26.015000000000015</v>
      </c>
      <c r="C21" s="152" t="s">
        <v>421</v>
      </c>
      <c r="D21" s="153" t="s">
        <v>401</v>
      </c>
      <c r="E21" s="153" t="s">
        <v>402</v>
      </c>
      <c r="F21" s="153" t="s">
        <v>393</v>
      </c>
      <c r="G21" s="152" t="s">
        <v>420</v>
      </c>
      <c r="H21" s="152" t="s">
        <v>420</v>
      </c>
      <c r="I21" s="340"/>
      <c r="J21" s="700" t="s">
        <v>761</v>
      </c>
      <c r="K21" s="192">
        <v>40287</v>
      </c>
    </row>
    <row r="22" spans="1:11" ht="63.75">
      <c r="A22" s="692" t="s">
        <v>955</v>
      </c>
      <c r="B22" s="156">
        <f t="shared" si="0"/>
        <v>26.016000000000016</v>
      </c>
      <c r="C22" s="152" t="s">
        <v>422</v>
      </c>
      <c r="D22" s="153" t="s">
        <v>423</v>
      </c>
      <c r="E22" s="153" t="s">
        <v>424</v>
      </c>
      <c r="F22" s="153" t="s">
        <v>425</v>
      </c>
      <c r="G22" s="153" t="s">
        <v>426</v>
      </c>
      <c r="H22" s="153" t="s">
        <v>426</v>
      </c>
      <c r="I22" s="340"/>
      <c r="J22" s="700" t="s">
        <v>761</v>
      </c>
      <c r="K22" s="192">
        <v>40287</v>
      </c>
    </row>
    <row r="23" spans="1:11" ht="89.25">
      <c r="A23" s="692" t="s">
        <v>955</v>
      </c>
      <c r="B23" s="156">
        <f t="shared" si="0"/>
        <v>26.017000000000017</v>
      </c>
      <c r="C23" s="152" t="s">
        <v>427</v>
      </c>
      <c r="D23" s="153" t="s">
        <v>411</v>
      </c>
      <c r="E23" s="153" t="s">
        <v>402</v>
      </c>
      <c r="F23" s="153" t="s">
        <v>412</v>
      </c>
      <c r="G23" s="153" t="s">
        <v>428</v>
      </c>
      <c r="H23" s="153" t="s">
        <v>428</v>
      </c>
      <c r="I23" s="340"/>
      <c r="J23" s="700" t="s">
        <v>761</v>
      </c>
      <c r="K23" s="192">
        <v>40287</v>
      </c>
    </row>
    <row r="24" spans="1:11" ht="89.25">
      <c r="A24" s="692" t="s">
        <v>955</v>
      </c>
      <c r="B24" s="156">
        <f t="shared" si="0"/>
        <v>26.018000000000018</v>
      </c>
      <c r="C24" s="152" t="s">
        <v>429</v>
      </c>
      <c r="D24" s="153" t="s">
        <v>430</v>
      </c>
      <c r="E24" s="153" t="s">
        <v>431</v>
      </c>
      <c r="F24" s="153" t="s">
        <v>393</v>
      </c>
      <c r="G24" s="153" t="s">
        <v>432</v>
      </c>
      <c r="H24" s="153" t="s">
        <v>432</v>
      </c>
      <c r="I24" s="340"/>
      <c r="J24" s="700" t="s">
        <v>761</v>
      </c>
      <c r="K24" s="192">
        <v>40287</v>
      </c>
    </row>
    <row r="25" spans="1:11" ht="89.25">
      <c r="A25" s="692" t="s">
        <v>955</v>
      </c>
      <c r="B25" s="156">
        <f t="shared" si="0"/>
        <v>26.01900000000002</v>
      </c>
      <c r="C25" s="152" t="s">
        <v>433</v>
      </c>
      <c r="D25" s="153" t="s">
        <v>434</v>
      </c>
      <c r="E25" s="153" t="s">
        <v>431</v>
      </c>
      <c r="F25" s="153" t="s">
        <v>393</v>
      </c>
      <c r="G25" s="153" t="s">
        <v>435</v>
      </c>
      <c r="H25" s="153" t="s">
        <v>435</v>
      </c>
      <c r="I25" s="340"/>
      <c r="J25" s="700" t="s">
        <v>761</v>
      </c>
      <c r="K25" s="192">
        <v>40287</v>
      </c>
    </row>
    <row r="26" spans="1:11" ht="76.5">
      <c r="A26" s="692" t="s">
        <v>955</v>
      </c>
      <c r="B26" s="156">
        <f t="shared" si="0"/>
        <v>26.020000000000021</v>
      </c>
      <c r="C26" s="152" t="s">
        <v>436</v>
      </c>
      <c r="D26" s="153" t="s">
        <v>437</v>
      </c>
      <c r="E26" s="153" t="s">
        <v>431</v>
      </c>
      <c r="F26" s="153" t="s">
        <v>393</v>
      </c>
      <c r="G26" s="153" t="s">
        <v>438</v>
      </c>
      <c r="H26" s="153" t="s">
        <v>438</v>
      </c>
      <c r="I26" s="340"/>
      <c r="J26" s="700" t="s">
        <v>761</v>
      </c>
      <c r="K26" s="192">
        <v>40287</v>
      </c>
    </row>
    <row r="27" spans="1:11" ht="89.25">
      <c r="A27" s="692" t="s">
        <v>955</v>
      </c>
      <c r="B27" s="156">
        <f t="shared" si="0"/>
        <v>26.021000000000022</v>
      </c>
      <c r="C27" s="152" t="s">
        <v>439</v>
      </c>
      <c r="D27" s="153" t="s">
        <v>440</v>
      </c>
      <c r="E27" s="153" t="s">
        <v>431</v>
      </c>
      <c r="F27" s="153" t="s">
        <v>393</v>
      </c>
      <c r="G27" s="153" t="s">
        <v>441</v>
      </c>
      <c r="H27" s="153" t="s">
        <v>441</v>
      </c>
      <c r="I27" s="340"/>
      <c r="J27" s="700" t="s">
        <v>761</v>
      </c>
      <c r="K27" s="192">
        <v>40287</v>
      </c>
    </row>
    <row r="28" spans="1:11" ht="89.25">
      <c r="A28" s="692" t="s">
        <v>955</v>
      </c>
      <c r="B28" s="156">
        <f t="shared" si="0"/>
        <v>26.022000000000023</v>
      </c>
      <c r="C28" s="152" t="s">
        <v>442</v>
      </c>
      <c r="D28" s="153" t="s">
        <v>443</v>
      </c>
      <c r="E28" s="153" t="s">
        <v>431</v>
      </c>
      <c r="F28" s="153" t="s">
        <v>393</v>
      </c>
      <c r="G28" s="153" t="s">
        <v>444</v>
      </c>
      <c r="H28" s="153" t="s">
        <v>444</v>
      </c>
      <c r="I28" s="340"/>
      <c r="J28" s="700" t="s">
        <v>761</v>
      </c>
      <c r="K28" s="192">
        <v>40287</v>
      </c>
    </row>
    <row r="29" spans="1:11" ht="89.25">
      <c r="A29" s="692" t="s">
        <v>955</v>
      </c>
      <c r="B29" s="156">
        <f t="shared" si="0"/>
        <v>26.023000000000025</v>
      </c>
      <c r="C29" s="152" t="s">
        <v>445</v>
      </c>
      <c r="D29" s="153" t="s">
        <v>446</v>
      </c>
      <c r="E29" s="153" t="s">
        <v>431</v>
      </c>
      <c r="F29" s="153" t="s">
        <v>393</v>
      </c>
      <c r="G29" s="153" t="s">
        <v>447</v>
      </c>
      <c r="H29" s="153" t="s">
        <v>447</v>
      </c>
      <c r="I29" s="340"/>
      <c r="J29" s="700" t="s">
        <v>761</v>
      </c>
      <c r="K29" s="192">
        <v>40287</v>
      </c>
    </row>
    <row r="30" spans="1:11" ht="102">
      <c r="A30" s="692" t="s">
        <v>955</v>
      </c>
      <c r="B30" s="156">
        <f t="shared" si="0"/>
        <v>26.024000000000026</v>
      </c>
      <c r="C30" s="152" t="s">
        <v>448</v>
      </c>
      <c r="D30" s="153" t="s">
        <v>449</v>
      </c>
      <c r="E30" s="153" t="s">
        <v>431</v>
      </c>
      <c r="F30" s="153" t="s">
        <v>393</v>
      </c>
      <c r="G30" s="153" t="s">
        <v>450</v>
      </c>
      <c r="H30" s="153" t="s">
        <v>450</v>
      </c>
      <c r="I30" s="340"/>
      <c r="J30" s="700" t="s">
        <v>761</v>
      </c>
      <c r="K30" s="192">
        <v>40287</v>
      </c>
    </row>
    <row r="31" spans="1:11" ht="76.5">
      <c r="A31" s="722" t="s">
        <v>955</v>
      </c>
      <c r="B31" s="156">
        <f t="shared" si="0"/>
        <v>26.025000000000027</v>
      </c>
      <c r="C31" s="350" t="s">
        <v>772</v>
      </c>
      <c r="D31" s="350" t="s">
        <v>773</v>
      </c>
      <c r="E31" s="351" t="s">
        <v>402</v>
      </c>
      <c r="F31" s="351" t="s">
        <v>1308</v>
      </c>
      <c r="G31" s="350" t="s">
        <v>774</v>
      </c>
      <c r="H31" s="350" t="s">
        <v>774</v>
      </c>
      <c r="I31" s="340"/>
      <c r="J31" s="700" t="s">
        <v>761</v>
      </c>
      <c r="K31" s="192">
        <v>40287</v>
      </c>
    </row>
    <row r="32" spans="1:11" ht="76.5">
      <c r="A32" s="722" t="s">
        <v>955</v>
      </c>
      <c r="B32" s="156">
        <f t="shared" si="0"/>
        <v>26.026000000000028</v>
      </c>
      <c r="C32" s="350" t="s">
        <v>769</v>
      </c>
      <c r="D32" s="350" t="s">
        <v>770</v>
      </c>
      <c r="E32" s="351" t="s">
        <v>402</v>
      </c>
      <c r="F32" s="351" t="s">
        <v>1308</v>
      </c>
      <c r="G32" s="350" t="s">
        <v>771</v>
      </c>
      <c r="H32" s="350" t="s">
        <v>771</v>
      </c>
      <c r="I32" s="340"/>
      <c r="J32" s="700" t="s">
        <v>761</v>
      </c>
      <c r="K32" s="192">
        <v>40287</v>
      </c>
    </row>
    <row r="33" spans="1:11" ht="102">
      <c r="A33" s="722" t="s">
        <v>955</v>
      </c>
      <c r="B33" s="156">
        <f t="shared" si="0"/>
        <v>26.027000000000029</v>
      </c>
      <c r="C33" s="350" t="s">
        <v>775</v>
      </c>
      <c r="D33" s="351" t="s">
        <v>456</v>
      </c>
      <c r="E33" s="351" t="s">
        <v>402</v>
      </c>
      <c r="F33" s="351" t="s">
        <v>1308</v>
      </c>
      <c r="G33" s="351" t="s">
        <v>457</v>
      </c>
      <c r="H33" s="351" t="s">
        <v>457</v>
      </c>
      <c r="I33" s="340"/>
      <c r="J33" s="700" t="s">
        <v>761</v>
      </c>
      <c r="K33" s="192">
        <v>40287</v>
      </c>
    </row>
    <row r="34" spans="1:11" ht="114.75">
      <c r="A34" s="722" t="s">
        <v>955</v>
      </c>
      <c r="B34" s="353">
        <v>26.027999999999999</v>
      </c>
      <c r="C34" s="350" t="s">
        <v>458</v>
      </c>
      <c r="D34" s="351" t="s">
        <v>459</v>
      </c>
      <c r="E34" s="351" t="s">
        <v>402</v>
      </c>
      <c r="F34" s="351" t="s">
        <v>1308</v>
      </c>
      <c r="G34" s="351" t="s">
        <v>460</v>
      </c>
      <c r="H34" s="351" t="s">
        <v>460</v>
      </c>
      <c r="I34" s="340"/>
      <c r="J34" s="700" t="s">
        <v>761</v>
      </c>
      <c r="K34" s="192">
        <v>40287</v>
      </c>
    </row>
    <row r="35" spans="1:11" ht="102.75" thickBot="1">
      <c r="A35" s="723" t="s">
        <v>955</v>
      </c>
      <c r="B35" s="363">
        <v>26.029</v>
      </c>
      <c r="C35" s="364" t="s">
        <v>461</v>
      </c>
      <c r="D35" s="365" t="s">
        <v>462</v>
      </c>
      <c r="E35" s="365" t="s">
        <v>402</v>
      </c>
      <c r="F35" s="365" t="s">
        <v>1308</v>
      </c>
      <c r="G35" s="365" t="s">
        <v>463</v>
      </c>
      <c r="H35" s="365" t="s">
        <v>463</v>
      </c>
      <c r="I35" s="341"/>
      <c r="J35" s="700" t="s">
        <v>761</v>
      </c>
      <c r="K35" s="192">
        <v>40287</v>
      </c>
    </row>
    <row r="36" spans="1:11">
      <c r="A36" s="724" t="str">
        <f>IF(COUNTIF(A7:A35, "P")=B37,"P","F")</f>
        <v>P</v>
      </c>
      <c r="B36" s="357" t="s">
        <v>1014</v>
      </c>
      <c r="C36" s="357"/>
      <c r="D36" s="358">
        <f>+F36/B37</f>
        <v>1</v>
      </c>
      <c r="E36" s="359" t="s">
        <v>1015</v>
      </c>
      <c r="F36" s="360">
        <f>COUNTIF(A7:A35,"=P")</f>
        <v>29</v>
      </c>
      <c r="G36" s="359" t="s">
        <v>1016</v>
      </c>
      <c r="H36" s="361"/>
      <c r="I36" s="847" t="s">
        <v>1017</v>
      </c>
      <c r="J36" s="847"/>
      <c r="K36" s="362">
        <f>MAX($K$7:$K$35)</f>
        <v>40287</v>
      </c>
    </row>
    <row r="37" spans="1:11" ht="15.75" thickBot="1">
      <c r="A37" s="354"/>
      <c r="B37" s="356">
        <f>COUNT(B7:B35)</f>
        <v>29</v>
      </c>
      <c r="C37" s="342" t="s">
        <v>1018</v>
      </c>
      <c r="D37" s="354"/>
      <c r="E37" s="354"/>
      <c r="F37" s="349">
        <f>COUNTIF(A7:A37,"=F")</f>
        <v>0</v>
      </c>
      <c r="G37" s="348" t="s">
        <v>1019</v>
      </c>
      <c r="H37" s="354"/>
      <c r="I37" s="354"/>
      <c r="J37" s="352"/>
      <c r="K37" s="354"/>
    </row>
  </sheetData>
  <mergeCells count="4">
    <mergeCell ref="B2:K2"/>
    <mergeCell ref="A3:K4"/>
    <mergeCell ref="B5:C5"/>
    <mergeCell ref="I36:J36"/>
  </mergeCells>
  <phoneticPr fontId="10" type="noConversion"/>
  <pageMargins left="0.7" right="0.7" top="0.75" bottom="0.75" header="0.3" footer="0.3"/>
  <pageSetup scale="84" orientation="landscape" r:id="rId1"/>
  <rowBreaks count="1" manualBreakCount="1">
    <brk id="28" max="10" man="1"/>
  </rowBreaks>
</worksheet>
</file>

<file path=xl/worksheets/sheet28.xml><?xml version="1.0" encoding="utf-8"?>
<worksheet xmlns="http://schemas.openxmlformats.org/spreadsheetml/2006/main" xmlns:r="http://schemas.openxmlformats.org/officeDocument/2006/relationships">
  <dimension ref="A1:K34"/>
  <sheetViews>
    <sheetView topLeftCell="A25" zoomScaleNormal="100" workbookViewId="0">
      <selection activeCell="H9" sqref="H9:H30"/>
    </sheetView>
  </sheetViews>
  <sheetFormatPr defaultRowHeight="15"/>
  <cols>
    <col min="3" max="3" width="14" customWidth="1"/>
    <col min="4" max="4" width="15.140625" customWidth="1"/>
    <col min="5" max="5" width="15.28515625" customWidth="1"/>
    <col min="6" max="6" width="16.5703125" customWidth="1"/>
    <col min="7" max="7" width="17.85546875" customWidth="1"/>
    <col min="8" max="8" width="18" customWidth="1"/>
    <col min="9" max="9" width="11" customWidth="1"/>
  </cols>
  <sheetData>
    <row r="1" spans="1:11">
      <c r="A1" s="205" t="s">
        <v>215</v>
      </c>
      <c r="B1" s="206"/>
      <c r="C1" s="206"/>
      <c r="D1" s="206"/>
      <c r="E1" s="206"/>
      <c r="F1" s="206"/>
      <c r="G1" s="206"/>
      <c r="H1" s="206"/>
      <c r="I1" s="206"/>
      <c r="J1" s="206"/>
      <c r="K1" s="206"/>
    </row>
    <row r="2" spans="1:11">
      <c r="A2" s="202" t="s">
        <v>94</v>
      </c>
      <c r="B2" s="822" t="s">
        <v>68</v>
      </c>
      <c r="C2" s="822"/>
      <c r="D2" s="822"/>
      <c r="E2" s="822"/>
      <c r="F2" s="822"/>
      <c r="G2" s="822"/>
      <c r="H2" s="822"/>
      <c r="I2" s="822"/>
      <c r="J2" s="822"/>
      <c r="K2" s="822"/>
    </row>
    <row r="3" spans="1:11">
      <c r="A3" s="823" t="s">
        <v>69</v>
      </c>
      <c r="B3" s="823"/>
      <c r="C3" s="823"/>
      <c r="D3" s="823"/>
      <c r="E3" s="823"/>
      <c r="F3" s="823"/>
      <c r="G3" s="823"/>
      <c r="H3" s="823"/>
      <c r="I3" s="823"/>
      <c r="J3" s="823"/>
      <c r="K3" s="823"/>
    </row>
    <row r="4" spans="1:11" ht="15.75" thickBot="1">
      <c r="A4" s="823"/>
      <c r="B4" s="823"/>
      <c r="C4" s="823"/>
      <c r="D4" s="823"/>
      <c r="E4" s="823"/>
      <c r="F4" s="823"/>
      <c r="G4" s="823"/>
      <c r="H4" s="823"/>
      <c r="I4" s="823"/>
      <c r="J4" s="823"/>
      <c r="K4" s="823"/>
    </row>
    <row r="5" spans="1:11" ht="15.75" thickBot="1">
      <c r="A5" s="208"/>
      <c r="B5" s="824" t="s">
        <v>987</v>
      </c>
      <c r="C5" s="825"/>
      <c r="D5" s="209"/>
      <c r="E5" s="209"/>
      <c r="F5" s="209"/>
      <c r="G5" s="209"/>
      <c r="H5" s="209"/>
      <c r="I5" s="209"/>
      <c r="J5" s="209"/>
      <c r="K5" s="200"/>
    </row>
    <row r="6" spans="1:11" ht="38.25">
      <c r="A6" s="222" t="s">
        <v>948</v>
      </c>
      <c r="B6" s="207" t="s">
        <v>988</v>
      </c>
      <c r="C6" s="207" t="s">
        <v>989</v>
      </c>
      <c r="D6" s="207" t="s">
        <v>990</v>
      </c>
      <c r="E6" s="207" t="s">
        <v>991</v>
      </c>
      <c r="F6" s="207" t="s">
        <v>992</v>
      </c>
      <c r="G6" s="207" t="s">
        <v>993</v>
      </c>
      <c r="H6" s="207" t="s">
        <v>994</v>
      </c>
      <c r="I6" s="207" t="s">
        <v>995</v>
      </c>
      <c r="J6" s="207" t="s">
        <v>996</v>
      </c>
      <c r="K6" s="207" t="s">
        <v>997</v>
      </c>
    </row>
    <row r="7" spans="1:11">
      <c r="A7" s="702" t="s">
        <v>955</v>
      </c>
      <c r="B7" s="217">
        <v>27.001000000000001</v>
      </c>
      <c r="C7" s="214" t="s">
        <v>958</v>
      </c>
      <c r="D7" s="215"/>
      <c r="E7" s="215"/>
      <c r="F7" s="215"/>
      <c r="G7" s="215"/>
      <c r="H7" s="215"/>
      <c r="I7" s="215"/>
      <c r="J7" s="749" t="s">
        <v>761</v>
      </c>
      <c r="K7" s="218">
        <v>40288</v>
      </c>
    </row>
    <row r="8" spans="1:11">
      <c r="A8" s="702" t="s">
        <v>955</v>
      </c>
      <c r="B8" s="217">
        <f>B7 + 0.001</f>
        <v>27.002000000000002</v>
      </c>
      <c r="C8" s="214" t="s">
        <v>959</v>
      </c>
      <c r="D8" s="215"/>
      <c r="E8" s="215"/>
      <c r="F8" s="215"/>
      <c r="G8" s="215"/>
      <c r="H8" s="215"/>
      <c r="I8" s="215"/>
      <c r="J8" s="749" t="s">
        <v>761</v>
      </c>
      <c r="K8" s="218">
        <v>40288</v>
      </c>
    </row>
    <row r="9" spans="1:11" ht="51">
      <c r="A9" s="702" t="s">
        <v>955</v>
      </c>
      <c r="B9" s="217">
        <f>B8 + 0.001</f>
        <v>27.003000000000004</v>
      </c>
      <c r="C9" s="214" t="s">
        <v>467</v>
      </c>
      <c r="D9" s="214" t="s">
        <v>468</v>
      </c>
      <c r="E9" s="214" t="s">
        <v>468</v>
      </c>
      <c r="F9" s="214" t="s">
        <v>469</v>
      </c>
      <c r="G9" s="214" t="s">
        <v>470</v>
      </c>
      <c r="H9" s="214" t="s">
        <v>470</v>
      </c>
      <c r="I9" s="215"/>
      <c r="J9" s="749" t="s">
        <v>761</v>
      </c>
      <c r="K9" s="218">
        <v>40288</v>
      </c>
    </row>
    <row r="10" spans="1:11" ht="63.75">
      <c r="A10" s="702" t="s">
        <v>955</v>
      </c>
      <c r="B10" s="217">
        <f>B9 + 0.001</f>
        <v>27.004000000000005</v>
      </c>
      <c r="C10" s="214" t="s">
        <v>471</v>
      </c>
      <c r="D10" s="214" t="s">
        <v>472</v>
      </c>
      <c r="E10" s="214" t="s">
        <v>472</v>
      </c>
      <c r="F10" s="214" t="s">
        <v>469</v>
      </c>
      <c r="G10" s="214" t="s">
        <v>473</v>
      </c>
      <c r="H10" s="214" t="s">
        <v>473</v>
      </c>
      <c r="I10" s="215"/>
      <c r="J10" s="749" t="s">
        <v>761</v>
      </c>
      <c r="K10" s="218">
        <v>40288</v>
      </c>
    </row>
    <row r="11" spans="1:11" ht="51">
      <c r="A11" s="702" t="s">
        <v>955</v>
      </c>
      <c r="B11" s="217">
        <f t="shared" ref="B11:B30" si="0">B10 + 0.001</f>
        <v>27.005000000000006</v>
      </c>
      <c r="C11" s="214" t="s">
        <v>195</v>
      </c>
      <c r="D11" s="214" t="s">
        <v>474</v>
      </c>
      <c r="E11" s="214" t="s">
        <v>474</v>
      </c>
      <c r="F11" s="214" t="s">
        <v>469</v>
      </c>
      <c r="G11" s="214" t="s">
        <v>475</v>
      </c>
      <c r="H11" s="214" t="s">
        <v>475</v>
      </c>
      <c r="I11" s="215"/>
      <c r="J11" s="749" t="s">
        <v>761</v>
      </c>
      <c r="K11" s="218">
        <v>40288</v>
      </c>
    </row>
    <row r="12" spans="1:11" ht="89.25">
      <c r="A12" s="702" t="s">
        <v>955</v>
      </c>
      <c r="B12" s="217">
        <f t="shared" si="0"/>
        <v>27.006000000000007</v>
      </c>
      <c r="C12" s="227" t="s">
        <v>476</v>
      </c>
      <c r="D12" s="214" t="s">
        <v>477</v>
      </c>
      <c r="E12" s="214" t="s">
        <v>478</v>
      </c>
      <c r="F12" s="214" t="s">
        <v>479</v>
      </c>
      <c r="G12" s="214" t="s">
        <v>480</v>
      </c>
      <c r="H12" s="214" t="s">
        <v>480</v>
      </c>
      <c r="I12" s="203"/>
      <c r="J12" s="749" t="s">
        <v>761</v>
      </c>
      <c r="K12" s="218">
        <v>40288</v>
      </c>
    </row>
    <row r="13" spans="1:11" ht="89.25">
      <c r="A13" s="702" t="s">
        <v>955</v>
      </c>
      <c r="B13" s="217">
        <f t="shared" si="0"/>
        <v>27.007000000000009</v>
      </c>
      <c r="C13" s="227" t="s">
        <v>481</v>
      </c>
      <c r="D13" s="214" t="s">
        <v>482</v>
      </c>
      <c r="E13" s="214" t="s">
        <v>483</v>
      </c>
      <c r="F13" s="214" t="s">
        <v>479</v>
      </c>
      <c r="G13" s="214" t="s">
        <v>480</v>
      </c>
      <c r="H13" s="214" t="s">
        <v>480</v>
      </c>
      <c r="I13" s="203"/>
      <c r="J13" s="749" t="s">
        <v>761</v>
      </c>
      <c r="K13" s="218">
        <v>40288</v>
      </c>
    </row>
    <row r="14" spans="1:11" ht="89.25">
      <c r="A14" s="702" t="s">
        <v>955</v>
      </c>
      <c r="B14" s="217">
        <f t="shared" si="0"/>
        <v>27.00800000000001</v>
      </c>
      <c r="C14" s="227" t="s">
        <v>484</v>
      </c>
      <c r="D14" s="214" t="s">
        <v>485</v>
      </c>
      <c r="E14" s="214" t="s">
        <v>486</v>
      </c>
      <c r="F14" s="214" t="s">
        <v>479</v>
      </c>
      <c r="G14" s="214" t="s">
        <v>480</v>
      </c>
      <c r="H14" s="214" t="s">
        <v>480</v>
      </c>
      <c r="I14" s="203"/>
      <c r="J14" s="749" t="s">
        <v>761</v>
      </c>
      <c r="K14" s="218">
        <v>40288</v>
      </c>
    </row>
    <row r="15" spans="1:11" ht="89.25">
      <c r="A15" s="702" t="s">
        <v>955</v>
      </c>
      <c r="B15" s="217">
        <f t="shared" si="0"/>
        <v>27.009000000000011</v>
      </c>
      <c r="C15" s="227" t="s">
        <v>487</v>
      </c>
      <c r="D15" s="214" t="s">
        <v>488</v>
      </c>
      <c r="E15" s="214" t="s">
        <v>489</v>
      </c>
      <c r="F15" s="214" t="s">
        <v>490</v>
      </c>
      <c r="G15" s="214" t="s">
        <v>491</v>
      </c>
      <c r="H15" s="214" t="s">
        <v>491</v>
      </c>
      <c r="I15" s="215"/>
      <c r="J15" s="749" t="s">
        <v>761</v>
      </c>
      <c r="K15" s="218">
        <v>40288</v>
      </c>
    </row>
    <row r="16" spans="1:11" ht="89.25">
      <c r="A16" s="702" t="s">
        <v>955</v>
      </c>
      <c r="B16" s="217">
        <f t="shared" si="0"/>
        <v>27.010000000000012</v>
      </c>
      <c r="C16" s="227" t="s">
        <v>196</v>
      </c>
      <c r="D16" s="214" t="s">
        <v>488</v>
      </c>
      <c r="E16" s="214" t="s">
        <v>489</v>
      </c>
      <c r="F16" s="214" t="s">
        <v>490</v>
      </c>
      <c r="G16" s="214" t="s">
        <v>491</v>
      </c>
      <c r="H16" s="214" t="s">
        <v>491</v>
      </c>
      <c r="I16" s="215"/>
      <c r="J16" s="749" t="s">
        <v>761</v>
      </c>
      <c r="K16" s="218">
        <v>40288</v>
      </c>
    </row>
    <row r="17" spans="1:11" ht="89.25">
      <c r="A17" s="702" t="s">
        <v>955</v>
      </c>
      <c r="B17" s="217">
        <f t="shared" si="0"/>
        <v>27.011000000000013</v>
      </c>
      <c r="C17" s="227" t="s">
        <v>492</v>
      </c>
      <c r="D17" s="214" t="s">
        <v>488</v>
      </c>
      <c r="E17" s="214" t="s">
        <v>489</v>
      </c>
      <c r="F17" s="214" t="s">
        <v>490</v>
      </c>
      <c r="G17" s="214" t="s">
        <v>491</v>
      </c>
      <c r="H17" s="214" t="s">
        <v>491</v>
      </c>
      <c r="I17" s="215"/>
      <c r="J17" s="749" t="s">
        <v>761</v>
      </c>
      <c r="K17" s="218">
        <v>40288</v>
      </c>
    </row>
    <row r="18" spans="1:11" ht="114.75">
      <c r="A18" s="702" t="s">
        <v>955</v>
      </c>
      <c r="B18" s="217">
        <f t="shared" si="0"/>
        <v>27.012000000000015</v>
      </c>
      <c r="C18" s="227" t="s">
        <v>56</v>
      </c>
      <c r="D18" s="214" t="s">
        <v>57</v>
      </c>
      <c r="E18" s="214" t="s">
        <v>58</v>
      </c>
      <c r="F18" s="214" t="s">
        <v>479</v>
      </c>
      <c r="G18" s="214" t="s">
        <v>61</v>
      </c>
      <c r="H18" s="214" t="s">
        <v>61</v>
      </c>
      <c r="I18" s="215"/>
      <c r="J18" s="749" t="s">
        <v>761</v>
      </c>
      <c r="K18" s="218">
        <v>40288</v>
      </c>
    </row>
    <row r="19" spans="1:11" ht="114.75">
      <c r="A19" s="702" t="s">
        <v>955</v>
      </c>
      <c r="B19" s="217">
        <f t="shared" si="0"/>
        <v>27.013000000000016</v>
      </c>
      <c r="C19" s="227" t="s">
        <v>197</v>
      </c>
      <c r="D19" s="214" t="s">
        <v>57</v>
      </c>
      <c r="E19" s="214" t="s">
        <v>59</v>
      </c>
      <c r="F19" s="214" t="s">
        <v>479</v>
      </c>
      <c r="G19" s="214" t="s">
        <v>61</v>
      </c>
      <c r="H19" s="214" t="s">
        <v>61</v>
      </c>
      <c r="I19" s="215"/>
      <c r="J19" s="749" t="s">
        <v>761</v>
      </c>
      <c r="K19" s="218">
        <v>40288</v>
      </c>
    </row>
    <row r="20" spans="1:11" ht="114.75">
      <c r="A20" s="702" t="s">
        <v>955</v>
      </c>
      <c r="B20" s="217">
        <f t="shared" si="0"/>
        <v>27.014000000000017</v>
      </c>
      <c r="C20" s="227" t="s">
        <v>60</v>
      </c>
      <c r="D20" s="214" t="s">
        <v>57</v>
      </c>
      <c r="E20" s="214" t="s">
        <v>498</v>
      </c>
      <c r="F20" s="214" t="s">
        <v>479</v>
      </c>
      <c r="G20" s="214" t="s">
        <v>61</v>
      </c>
      <c r="H20" s="214" t="s">
        <v>61</v>
      </c>
      <c r="I20" s="215"/>
      <c r="J20" s="749" t="s">
        <v>761</v>
      </c>
      <c r="K20" s="218">
        <v>40288</v>
      </c>
    </row>
    <row r="21" spans="1:11" ht="102">
      <c r="A21" s="702" t="s">
        <v>955</v>
      </c>
      <c r="B21" s="217">
        <f t="shared" si="0"/>
        <v>27.015000000000018</v>
      </c>
      <c r="C21" s="227" t="s">
        <v>499</v>
      </c>
      <c r="D21" s="215" t="s">
        <v>500</v>
      </c>
      <c r="E21" s="215" t="s">
        <v>501</v>
      </c>
      <c r="F21" s="225" t="s">
        <v>502</v>
      </c>
      <c r="G21" s="215" t="s">
        <v>503</v>
      </c>
      <c r="H21" s="215" t="s">
        <v>503</v>
      </c>
      <c r="I21" s="215"/>
      <c r="J21" s="749" t="s">
        <v>761</v>
      </c>
      <c r="K21" s="218">
        <v>40288</v>
      </c>
    </row>
    <row r="22" spans="1:11" ht="102">
      <c r="A22" s="702" t="s">
        <v>955</v>
      </c>
      <c r="B22" s="217">
        <f t="shared" si="0"/>
        <v>27.01600000000002</v>
      </c>
      <c r="C22" s="227" t="s">
        <v>198</v>
      </c>
      <c r="D22" s="215" t="s">
        <v>500</v>
      </c>
      <c r="E22" s="215" t="s">
        <v>501</v>
      </c>
      <c r="F22" s="225" t="s">
        <v>502</v>
      </c>
      <c r="G22" s="215" t="s">
        <v>503</v>
      </c>
      <c r="H22" s="215" t="s">
        <v>503</v>
      </c>
      <c r="I22" s="215"/>
      <c r="J22" s="749" t="s">
        <v>761</v>
      </c>
      <c r="K22" s="218">
        <v>40288</v>
      </c>
    </row>
    <row r="23" spans="1:11" ht="102">
      <c r="A23" s="702" t="s">
        <v>955</v>
      </c>
      <c r="B23" s="217">
        <f t="shared" si="0"/>
        <v>27.017000000000021</v>
      </c>
      <c r="C23" s="227" t="s">
        <v>504</v>
      </c>
      <c r="D23" s="215" t="s">
        <v>500</v>
      </c>
      <c r="E23" s="215" t="s">
        <v>501</v>
      </c>
      <c r="F23" s="225" t="s">
        <v>502</v>
      </c>
      <c r="G23" s="215" t="s">
        <v>503</v>
      </c>
      <c r="H23" s="215" t="s">
        <v>503</v>
      </c>
      <c r="I23" s="215"/>
      <c r="J23" s="749" t="s">
        <v>761</v>
      </c>
      <c r="K23" s="218">
        <v>40288</v>
      </c>
    </row>
    <row r="24" spans="1:11" ht="38.25">
      <c r="A24" s="702" t="s">
        <v>955</v>
      </c>
      <c r="B24" s="217">
        <f t="shared" si="0"/>
        <v>27.018000000000022</v>
      </c>
      <c r="C24" s="214" t="s">
        <v>173</v>
      </c>
      <c r="D24" s="214" t="s">
        <v>505</v>
      </c>
      <c r="E24" s="214" t="s">
        <v>199</v>
      </c>
      <c r="F24" s="214" t="s">
        <v>479</v>
      </c>
      <c r="G24" s="214" t="s">
        <v>507</v>
      </c>
      <c r="H24" s="214" t="s">
        <v>507</v>
      </c>
      <c r="I24" s="215"/>
      <c r="J24" s="749" t="s">
        <v>761</v>
      </c>
      <c r="K24" s="218">
        <v>40288</v>
      </c>
    </row>
    <row r="25" spans="1:11" ht="38.25">
      <c r="A25" s="702" t="s">
        <v>955</v>
      </c>
      <c r="B25" s="217">
        <f t="shared" si="0"/>
        <v>27.019000000000023</v>
      </c>
      <c r="C25" s="214" t="s">
        <v>200</v>
      </c>
      <c r="D25" s="214" t="s">
        <v>505</v>
      </c>
      <c r="E25" s="214" t="s">
        <v>199</v>
      </c>
      <c r="F25" s="214" t="s">
        <v>479</v>
      </c>
      <c r="G25" s="214" t="s">
        <v>507</v>
      </c>
      <c r="H25" s="214" t="s">
        <v>507</v>
      </c>
      <c r="I25" s="215"/>
      <c r="J25" s="749" t="s">
        <v>761</v>
      </c>
      <c r="K25" s="218">
        <v>40288</v>
      </c>
    </row>
    <row r="26" spans="1:11" ht="51">
      <c r="A26" s="702" t="s">
        <v>955</v>
      </c>
      <c r="B26" s="217">
        <f t="shared" si="0"/>
        <v>27.020000000000024</v>
      </c>
      <c r="C26" s="214" t="s">
        <v>201</v>
      </c>
      <c r="D26" s="214" t="s">
        <v>202</v>
      </c>
      <c r="E26" s="214" t="s">
        <v>204</v>
      </c>
      <c r="F26" s="214" t="s">
        <v>1039</v>
      </c>
      <c r="G26" s="214" t="s">
        <v>179</v>
      </c>
      <c r="H26" s="214" t="s">
        <v>179</v>
      </c>
      <c r="I26" s="215"/>
      <c r="J26" s="749" t="s">
        <v>761</v>
      </c>
      <c r="K26" s="218">
        <v>40288</v>
      </c>
    </row>
    <row r="27" spans="1:11" ht="51">
      <c r="A27" s="702" t="s">
        <v>955</v>
      </c>
      <c r="B27" s="217">
        <f t="shared" si="0"/>
        <v>27.021000000000026</v>
      </c>
      <c r="C27" s="214" t="s">
        <v>203</v>
      </c>
      <c r="D27" s="214" t="s">
        <v>205</v>
      </c>
      <c r="E27" s="214" t="s">
        <v>207</v>
      </c>
      <c r="F27" s="214" t="s">
        <v>1039</v>
      </c>
      <c r="G27" s="214" t="s">
        <v>179</v>
      </c>
      <c r="H27" s="214" t="s">
        <v>179</v>
      </c>
      <c r="I27" s="215"/>
      <c r="J27" s="749" t="s">
        <v>761</v>
      </c>
      <c r="K27" s="218">
        <v>40288</v>
      </c>
    </row>
    <row r="28" spans="1:11" ht="51">
      <c r="A28" s="702" t="s">
        <v>955</v>
      </c>
      <c r="B28" s="217">
        <f t="shared" si="0"/>
        <v>27.022000000000027</v>
      </c>
      <c r="C28" s="214" t="s">
        <v>177</v>
      </c>
      <c r="D28" s="214" t="s">
        <v>206</v>
      </c>
      <c r="E28" s="214" t="s">
        <v>178</v>
      </c>
      <c r="F28" s="214" t="s">
        <v>1039</v>
      </c>
      <c r="G28" s="214" t="s">
        <v>179</v>
      </c>
      <c r="H28" s="214" t="s">
        <v>179</v>
      </c>
      <c r="I28" s="215"/>
      <c r="J28" s="749" t="s">
        <v>761</v>
      </c>
      <c r="K28" s="218">
        <v>40288</v>
      </c>
    </row>
    <row r="29" spans="1:11" ht="51">
      <c r="A29" s="702" t="s">
        <v>955</v>
      </c>
      <c r="B29" s="217">
        <f t="shared" si="0"/>
        <v>27.023000000000028</v>
      </c>
      <c r="C29" s="214" t="s">
        <v>208</v>
      </c>
      <c r="D29" s="214" t="s">
        <v>202</v>
      </c>
      <c r="E29" s="214" t="s">
        <v>204</v>
      </c>
      <c r="F29" s="214" t="s">
        <v>1039</v>
      </c>
      <c r="G29" s="214" t="s">
        <v>179</v>
      </c>
      <c r="H29" s="214" t="s">
        <v>179</v>
      </c>
      <c r="I29" s="215"/>
      <c r="J29" s="749" t="s">
        <v>761</v>
      </c>
      <c r="K29" s="218">
        <v>40288</v>
      </c>
    </row>
    <row r="30" spans="1:11" ht="51.75" thickBot="1">
      <c r="A30" s="702" t="s">
        <v>955</v>
      </c>
      <c r="B30" s="217">
        <f t="shared" si="0"/>
        <v>27.024000000000029</v>
      </c>
      <c r="C30" s="214" t="s">
        <v>209</v>
      </c>
      <c r="D30" s="214" t="s">
        <v>206</v>
      </c>
      <c r="E30" s="214" t="s">
        <v>178</v>
      </c>
      <c r="F30" s="214" t="s">
        <v>1039</v>
      </c>
      <c r="G30" s="214" t="s">
        <v>179</v>
      </c>
      <c r="H30" s="214" t="s">
        <v>179</v>
      </c>
      <c r="I30" s="215"/>
      <c r="J30" s="749" t="s">
        <v>761</v>
      </c>
      <c r="K30" s="218">
        <v>40288</v>
      </c>
    </row>
    <row r="31" spans="1:11">
      <c r="A31" s="789" t="str">
        <f>IF(COUNTIF(A7:A30, "P")=B32,"P","F")</f>
        <v>P</v>
      </c>
      <c r="B31" s="223" t="s">
        <v>1014</v>
      </c>
      <c r="C31" s="223"/>
      <c r="D31" s="210">
        <f>+F31/B32</f>
        <v>1</v>
      </c>
      <c r="E31" s="211" t="s">
        <v>1015</v>
      </c>
      <c r="F31" s="219">
        <f>COUNTIF(A7:A30,"=P")</f>
        <v>24</v>
      </c>
      <c r="G31" s="211" t="s">
        <v>1016</v>
      </c>
      <c r="H31" s="221"/>
      <c r="I31" s="826" t="s">
        <v>1017</v>
      </c>
      <c r="J31" s="826"/>
      <c r="K31" s="228">
        <f>MAX($K$7:$K$30)</f>
        <v>40288</v>
      </c>
    </row>
    <row r="32" spans="1:11" ht="15.75" thickBot="1">
      <c r="A32" s="220"/>
      <c r="B32" s="224">
        <f>COUNT(B7:B30)</f>
        <v>24</v>
      </c>
      <c r="C32" s="204" t="s">
        <v>1018</v>
      </c>
      <c r="D32" s="220"/>
      <c r="E32" s="220"/>
      <c r="F32" s="213">
        <f>COUNTIF(A7:A30,"=F")</f>
        <v>0</v>
      </c>
      <c r="G32" s="212" t="s">
        <v>1019</v>
      </c>
      <c r="H32" s="220"/>
      <c r="I32" s="220"/>
      <c r="J32" s="216"/>
      <c r="K32" s="220"/>
    </row>
    <row r="33" spans="1:11">
      <c r="A33" s="200"/>
      <c r="B33" s="201"/>
      <c r="C33" s="201"/>
      <c r="D33" s="200"/>
      <c r="E33" s="200"/>
      <c r="F33" s="200"/>
      <c r="G33" s="200"/>
      <c r="H33" s="200"/>
      <c r="I33" s="200"/>
      <c r="J33" s="200"/>
      <c r="K33" s="200"/>
    </row>
    <row r="34" spans="1:11">
      <c r="A34" s="200"/>
      <c r="B34" s="54" t="s">
        <v>1020</v>
      </c>
      <c r="C34" s="201"/>
      <c r="D34" s="200"/>
      <c r="E34" s="200"/>
      <c r="F34" s="200"/>
      <c r="G34" s="200"/>
      <c r="H34" s="200"/>
      <c r="I34" s="200"/>
      <c r="J34" s="200"/>
      <c r="K34" s="200"/>
    </row>
  </sheetData>
  <mergeCells count="4">
    <mergeCell ref="B2:K2"/>
    <mergeCell ref="A3:K4"/>
    <mergeCell ref="B5:C5"/>
    <mergeCell ref="I31:J31"/>
  </mergeCells>
  <phoneticPr fontId="10" type="noConversion"/>
  <hyperlinks>
    <hyperlink ref="B34" location="Directory!A1" display="Directory"/>
  </hyperlinks>
  <pageMargins left="0.7" right="0.7" top="0.75" bottom="0.75" header="0.3" footer="0.3"/>
  <pageSetup scale="87" orientation="landscape" horizontalDpi="0" verticalDpi="0" r:id="rId1"/>
</worksheet>
</file>

<file path=xl/worksheets/sheet29.xml><?xml version="1.0" encoding="utf-8"?>
<worksheet xmlns="http://schemas.openxmlformats.org/spreadsheetml/2006/main" xmlns:r="http://schemas.openxmlformats.org/officeDocument/2006/relationships">
  <dimension ref="A1:K16"/>
  <sheetViews>
    <sheetView zoomScaleNormal="100" workbookViewId="0">
      <selection activeCell="H9" sqref="H9:H12"/>
    </sheetView>
  </sheetViews>
  <sheetFormatPr defaultRowHeight="15"/>
  <cols>
    <col min="3" max="3" width="11.42578125" customWidth="1"/>
    <col min="4" max="4" width="12.85546875" customWidth="1"/>
    <col min="5" max="5" width="18.5703125" customWidth="1"/>
    <col min="7" max="7" width="17.140625" customWidth="1"/>
    <col min="8" max="8" width="18.140625" customWidth="1"/>
    <col min="9" max="9" width="11.42578125" customWidth="1"/>
  </cols>
  <sheetData>
    <row r="1" spans="1:11">
      <c r="A1" s="258" t="s">
        <v>215</v>
      </c>
      <c r="B1" s="259"/>
      <c r="C1" s="259"/>
      <c r="D1" s="259"/>
      <c r="E1" s="259"/>
      <c r="F1" s="259"/>
      <c r="G1" s="259"/>
      <c r="H1" s="259"/>
      <c r="I1" s="259"/>
      <c r="J1" s="259"/>
      <c r="K1" s="259"/>
    </row>
    <row r="2" spans="1:11">
      <c r="A2" s="256" t="s">
        <v>120</v>
      </c>
      <c r="B2" s="832" t="s">
        <v>73</v>
      </c>
      <c r="C2" s="832"/>
      <c r="D2" s="832"/>
      <c r="E2" s="832"/>
      <c r="F2" s="832"/>
      <c r="G2" s="832"/>
      <c r="H2" s="832"/>
      <c r="I2" s="832"/>
      <c r="J2" s="832"/>
      <c r="K2" s="832"/>
    </row>
    <row r="3" spans="1:11">
      <c r="A3" s="833" t="s">
        <v>74</v>
      </c>
      <c r="B3" s="833"/>
      <c r="C3" s="833"/>
      <c r="D3" s="833"/>
      <c r="E3" s="833"/>
      <c r="F3" s="833"/>
      <c r="G3" s="833"/>
      <c r="H3" s="833"/>
      <c r="I3" s="833"/>
      <c r="J3" s="833"/>
      <c r="K3" s="833"/>
    </row>
    <row r="4" spans="1:11" ht="15.75" thickBot="1">
      <c r="A4" s="833"/>
      <c r="B4" s="833"/>
      <c r="C4" s="833"/>
      <c r="D4" s="833"/>
      <c r="E4" s="833"/>
      <c r="F4" s="833"/>
      <c r="G4" s="833"/>
      <c r="H4" s="833"/>
      <c r="I4" s="833"/>
      <c r="J4" s="833"/>
      <c r="K4" s="833"/>
    </row>
    <row r="5" spans="1:11" ht="15.75" thickBot="1">
      <c r="A5" s="261"/>
      <c r="B5" s="834" t="s">
        <v>987</v>
      </c>
      <c r="C5" s="835"/>
      <c r="D5" s="262"/>
      <c r="E5" s="262"/>
      <c r="F5" s="262"/>
      <c r="G5" s="262"/>
      <c r="H5" s="262"/>
      <c r="I5" s="262"/>
      <c r="J5" s="262"/>
      <c r="K5" s="254"/>
    </row>
    <row r="6" spans="1:11" ht="38.25">
      <c r="A6" s="276" t="s">
        <v>948</v>
      </c>
      <c r="B6" s="260" t="s">
        <v>988</v>
      </c>
      <c r="C6" s="260" t="s">
        <v>989</v>
      </c>
      <c r="D6" s="260" t="s">
        <v>990</v>
      </c>
      <c r="E6" s="260" t="s">
        <v>991</v>
      </c>
      <c r="F6" s="260" t="s">
        <v>992</v>
      </c>
      <c r="G6" s="260" t="s">
        <v>993</v>
      </c>
      <c r="H6" s="260" t="s">
        <v>994</v>
      </c>
      <c r="I6" s="260" t="s">
        <v>995</v>
      </c>
      <c r="J6" s="260" t="s">
        <v>996</v>
      </c>
      <c r="K6" s="260" t="s">
        <v>997</v>
      </c>
    </row>
    <row r="7" spans="1:11" ht="25.5">
      <c r="A7" s="707" t="s">
        <v>955</v>
      </c>
      <c r="B7" s="270">
        <v>28.001000000000001</v>
      </c>
      <c r="C7" s="267" t="s">
        <v>958</v>
      </c>
      <c r="D7" s="268"/>
      <c r="E7" s="268"/>
      <c r="F7" s="268"/>
      <c r="G7" s="268"/>
      <c r="H7" s="268"/>
      <c r="I7" s="268"/>
      <c r="J7" s="706" t="s">
        <v>761</v>
      </c>
      <c r="K7" s="271">
        <v>40288</v>
      </c>
    </row>
    <row r="8" spans="1:11" ht="25.5">
      <c r="A8" s="707" t="s">
        <v>955</v>
      </c>
      <c r="B8" s="270">
        <v>28.001999999999999</v>
      </c>
      <c r="C8" s="267" t="s">
        <v>959</v>
      </c>
      <c r="D8" s="268"/>
      <c r="E8" s="268"/>
      <c r="F8" s="268"/>
      <c r="G8" s="268"/>
      <c r="H8" s="268"/>
      <c r="I8" s="268"/>
      <c r="J8" s="706" t="s">
        <v>761</v>
      </c>
      <c r="K8" s="271">
        <v>40288</v>
      </c>
    </row>
    <row r="9" spans="1:11" ht="76.5">
      <c r="A9" s="707" t="s">
        <v>955</v>
      </c>
      <c r="B9" s="270">
        <v>28.003</v>
      </c>
      <c r="C9" s="267" t="s">
        <v>1247</v>
      </c>
      <c r="D9" s="267" t="s">
        <v>1248</v>
      </c>
      <c r="E9" s="267" t="s">
        <v>1249</v>
      </c>
      <c r="F9" s="267" t="s">
        <v>479</v>
      </c>
      <c r="G9" s="267" t="s">
        <v>1250</v>
      </c>
      <c r="H9" s="267" t="s">
        <v>1250</v>
      </c>
      <c r="I9" s="268"/>
      <c r="J9" s="706" t="s">
        <v>761</v>
      </c>
      <c r="K9" s="271">
        <v>40288</v>
      </c>
    </row>
    <row r="10" spans="1:11" ht="76.5">
      <c r="A10" s="707" t="s">
        <v>955</v>
      </c>
      <c r="B10" s="270">
        <v>28.004000000000001</v>
      </c>
      <c r="C10" s="267" t="s">
        <v>1255</v>
      </c>
      <c r="D10" s="267" t="s">
        <v>1256</v>
      </c>
      <c r="E10" s="267" t="s">
        <v>1257</v>
      </c>
      <c r="F10" s="267" t="s">
        <v>479</v>
      </c>
      <c r="G10" s="267" t="s">
        <v>1258</v>
      </c>
      <c r="H10" s="267" t="s">
        <v>1258</v>
      </c>
      <c r="I10" s="268"/>
      <c r="J10" s="706" t="s">
        <v>761</v>
      </c>
      <c r="K10" s="271">
        <v>40288</v>
      </c>
    </row>
    <row r="11" spans="1:11" ht="76.5">
      <c r="A11" s="707" t="s">
        <v>955</v>
      </c>
      <c r="B11" s="270">
        <v>28.004999999999999</v>
      </c>
      <c r="C11" s="267" t="s">
        <v>1259</v>
      </c>
      <c r="D11" s="267" t="s">
        <v>1260</v>
      </c>
      <c r="E11" s="267" t="s">
        <v>1261</v>
      </c>
      <c r="F11" s="267" t="s">
        <v>479</v>
      </c>
      <c r="G11" s="267" t="s">
        <v>1262</v>
      </c>
      <c r="H11" s="267" t="s">
        <v>1262</v>
      </c>
      <c r="I11" s="268"/>
      <c r="J11" s="706" t="s">
        <v>761</v>
      </c>
      <c r="K11" s="271">
        <v>40288</v>
      </c>
    </row>
    <row r="12" spans="1:11" ht="192" thickBot="1">
      <c r="A12" s="707" t="s">
        <v>955</v>
      </c>
      <c r="B12" s="270">
        <v>28.006</v>
      </c>
      <c r="C12" s="267" t="s">
        <v>1267</v>
      </c>
      <c r="D12" s="267" t="s">
        <v>1268</v>
      </c>
      <c r="E12" s="267" t="s">
        <v>1269</v>
      </c>
      <c r="F12" s="267" t="s">
        <v>479</v>
      </c>
      <c r="G12" s="267" t="s">
        <v>1266</v>
      </c>
      <c r="H12" s="267" t="s">
        <v>1266</v>
      </c>
      <c r="I12" s="268"/>
      <c r="J12" s="706" t="s">
        <v>761</v>
      </c>
      <c r="K12" s="271">
        <v>40288</v>
      </c>
    </row>
    <row r="13" spans="1:11">
      <c r="A13" s="708" t="str">
        <f>IF(COUNTIF(A7:A12, "P")=B14,"P","F")</f>
        <v>P</v>
      </c>
      <c r="B13" s="277" t="s">
        <v>1014</v>
      </c>
      <c r="C13" s="277"/>
      <c r="D13" s="263">
        <f>+F13/B14</f>
        <v>1</v>
      </c>
      <c r="E13" s="264" t="s">
        <v>1015</v>
      </c>
      <c r="F13" s="272">
        <f>COUNTIF(A7:A12,"=P")</f>
        <v>6</v>
      </c>
      <c r="G13" s="264" t="s">
        <v>1016</v>
      </c>
      <c r="H13" s="275"/>
      <c r="I13" s="836" t="s">
        <v>1017</v>
      </c>
      <c r="J13" s="836"/>
      <c r="K13" s="273">
        <f>MAX($K$7:$K$12)</f>
        <v>40288</v>
      </c>
    </row>
    <row r="14" spans="1:11" ht="15.75" thickBot="1">
      <c r="A14" s="274"/>
      <c r="B14" s="278">
        <f>COUNT(B7:B12)</f>
        <v>6</v>
      </c>
      <c r="C14" s="257" t="s">
        <v>1018</v>
      </c>
      <c r="D14" s="274"/>
      <c r="E14" s="274"/>
      <c r="F14" s="266">
        <f>COUNTIF(A7:A12,"=F")</f>
        <v>0</v>
      </c>
      <c r="G14" s="265" t="s">
        <v>1019</v>
      </c>
      <c r="H14" s="274"/>
      <c r="I14" s="274"/>
      <c r="J14" s="269"/>
      <c r="K14" s="274"/>
    </row>
    <row r="15" spans="1:11">
      <c r="B15" s="255"/>
      <c r="C15" s="255"/>
    </row>
    <row r="16" spans="1:11">
      <c r="B16" s="54" t="s">
        <v>1020</v>
      </c>
      <c r="C16" s="255"/>
    </row>
  </sheetData>
  <mergeCells count="4">
    <mergeCell ref="B2:K2"/>
    <mergeCell ref="A3:K4"/>
    <mergeCell ref="B5:C5"/>
    <mergeCell ref="I13:J13"/>
  </mergeCells>
  <phoneticPr fontId="10" type="noConversion"/>
  <hyperlinks>
    <hyperlink ref="B16" location="Directory!A1" display="Directory"/>
  </hyperlinks>
  <pageMargins left="0.7" right="0.7" top="0.75" bottom="0.75" header="0.3" footer="0.3"/>
  <pageSetup scale="92" orientation="landscape" horizontalDpi="0" verticalDpi="0" r:id="rId1"/>
</worksheet>
</file>

<file path=xl/worksheets/sheet3.xml><?xml version="1.0" encoding="utf-8"?>
<worksheet xmlns="http://schemas.openxmlformats.org/spreadsheetml/2006/main" xmlns:r="http://schemas.openxmlformats.org/officeDocument/2006/relationships">
  <dimension ref="A1:K12"/>
  <sheetViews>
    <sheetView zoomScaleNormal="100" workbookViewId="0">
      <selection activeCell="H8" sqref="H8"/>
    </sheetView>
  </sheetViews>
  <sheetFormatPr defaultRowHeight="15"/>
  <cols>
    <col min="3" max="3" width="11.85546875" customWidth="1"/>
    <col min="8" max="8" width="10.7109375" customWidth="1"/>
    <col min="9" max="9" width="12" customWidth="1"/>
  </cols>
  <sheetData>
    <row r="1" spans="1:11">
      <c r="A1" s="52" t="s">
        <v>215</v>
      </c>
      <c r="B1" s="53"/>
      <c r="C1" s="53"/>
      <c r="D1" s="53"/>
      <c r="E1" s="53"/>
      <c r="F1" s="53"/>
      <c r="G1" s="53"/>
      <c r="H1" s="53"/>
      <c r="I1" s="53"/>
      <c r="J1" s="53"/>
      <c r="K1" s="53"/>
    </row>
    <row r="2" spans="1:11">
      <c r="A2" s="50" t="s">
        <v>1021</v>
      </c>
      <c r="B2" s="797" t="s">
        <v>1022</v>
      </c>
      <c r="C2" s="797"/>
      <c r="D2" s="797"/>
      <c r="E2" s="797"/>
      <c r="F2" s="797"/>
      <c r="G2" s="797"/>
      <c r="H2" s="797"/>
      <c r="I2" s="797"/>
      <c r="J2" s="797"/>
      <c r="K2" s="797"/>
    </row>
    <row r="3" spans="1:11">
      <c r="A3" s="798" t="s">
        <v>1023</v>
      </c>
      <c r="B3" s="798"/>
      <c r="C3" s="798"/>
      <c r="D3" s="798"/>
      <c r="E3" s="798"/>
      <c r="F3" s="798"/>
      <c r="G3" s="798"/>
      <c r="H3" s="798"/>
      <c r="I3" s="798"/>
      <c r="J3" s="798"/>
      <c r="K3" s="798"/>
    </row>
    <row r="4" spans="1:11" ht="15.75" thickBot="1">
      <c r="A4" s="798"/>
      <c r="B4" s="798"/>
      <c r="C4" s="798"/>
      <c r="D4" s="798"/>
      <c r="E4" s="798"/>
      <c r="F4" s="798"/>
      <c r="G4" s="798"/>
      <c r="H4" s="798"/>
      <c r="I4" s="798"/>
      <c r="J4" s="798"/>
      <c r="K4" s="798"/>
    </row>
    <row r="5" spans="1:11" ht="15.75" thickBot="1">
      <c r="A5" s="56"/>
      <c r="B5" s="799" t="s">
        <v>987</v>
      </c>
      <c r="C5" s="800"/>
      <c r="D5" s="57"/>
      <c r="E5" s="57"/>
      <c r="F5" s="57"/>
      <c r="G5" s="57"/>
      <c r="H5" s="57"/>
      <c r="I5" s="57"/>
      <c r="J5" s="57"/>
      <c r="K5" s="48"/>
    </row>
    <row r="6" spans="1:11" ht="51.75" thickBot="1">
      <c r="A6" s="71" t="s">
        <v>948</v>
      </c>
      <c r="B6" s="55" t="s">
        <v>988</v>
      </c>
      <c r="C6" s="55" t="s">
        <v>989</v>
      </c>
      <c r="D6" s="55" t="s">
        <v>990</v>
      </c>
      <c r="E6" s="55" t="s">
        <v>991</v>
      </c>
      <c r="F6" s="55" t="s">
        <v>992</v>
      </c>
      <c r="G6" s="55" t="s">
        <v>993</v>
      </c>
      <c r="H6" s="55" t="s">
        <v>994</v>
      </c>
      <c r="I6" s="55" t="s">
        <v>995</v>
      </c>
      <c r="J6" s="55" t="s">
        <v>996</v>
      </c>
      <c r="K6" s="55" t="s">
        <v>997</v>
      </c>
    </row>
    <row r="7" spans="1:11" ht="38.25">
      <c r="A7" s="684" t="s">
        <v>955</v>
      </c>
      <c r="B7" s="65">
        <v>2.0009999999999999</v>
      </c>
      <c r="C7" s="62" t="s">
        <v>1024</v>
      </c>
      <c r="D7" s="62" t="s">
        <v>1025</v>
      </c>
      <c r="E7" s="62" t="s">
        <v>1026</v>
      </c>
      <c r="F7" s="62" t="s">
        <v>1027</v>
      </c>
      <c r="G7" s="62" t="s">
        <v>1027</v>
      </c>
      <c r="H7" s="907" t="s">
        <v>1027</v>
      </c>
      <c r="I7" s="63"/>
      <c r="J7" s="676" t="s">
        <v>761</v>
      </c>
      <c r="K7" s="66">
        <v>40285</v>
      </c>
    </row>
    <row r="8" spans="1:11" ht="51.75" thickBot="1">
      <c r="A8" s="685" t="s">
        <v>955</v>
      </c>
      <c r="B8" s="74">
        <v>2.0019999999999998</v>
      </c>
      <c r="C8" s="75" t="s">
        <v>1028</v>
      </c>
      <c r="D8" s="75" t="s">
        <v>1029</v>
      </c>
      <c r="E8" s="75" t="s">
        <v>1030</v>
      </c>
      <c r="F8" s="75" t="s">
        <v>1031</v>
      </c>
      <c r="G8" s="75" t="s">
        <v>1032</v>
      </c>
      <c r="H8" s="75" t="s">
        <v>1032</v>
      </c>
      <c r="I8" s="76"/>
      <c r="J8" s="677" t="s">
        <v>761</v>
      </c>
      <c r="K8" s="77">
        <v>40285</v>
      </c>
    </row>
    <row r="9" spans="1:11">
      <c r="A9" s="686" t="str">
        <f>IF(COUNTIF(A7:A8, "P")=B10,"P","F")</f>
        <v>P</v>
      </c>
      <c r="B9" s="72" t="s">
        <v>1014</v>
      </c>
      <c r="C9" s="72"/>
      <c r="D9" s="58">
        <f>+F9/B10</f>
        <v>1</v>
      </c>
      <c r="E9" s="59" t="s">
        <v>1015</v>
      </c>
      <c r="F9" s="67">
        <f>COUNTIF(A7:A8,"=P")</f>
        <v>2</v>
      </c>
      <c r="G9" s="59" t="s">
        <v>1016</v>
      </c>
      <c r="H9" s="70"/>
      <c r="I9" s="801" t="s">
        <v>1017</v>
      </c>
      <c r="J9" s="801"/>
      <c r="K9" s="68">
        <f>MAX($K$7:$K$8)</f>
        <v>40285</v>
      </c>
    </row>
    <row r="10" spans="1:11" ht="15.75" thickBot="1">
      <c r="A10" s="69"/>
      <c r="B10" s="73">
        <f>COUNT(B7:B8)</f>
        <v>2</v>
      </c>
      <c r="C10" s="51" t="s">
        <v>1018</v>
      </c>
      <c r="D10" s="69"/>
      <c r="E10" s="69"/>
      <c r="F10" s="61">
        <f>COUNTIF(A7:A8,"=P")</f>
        <v>2</v>
      </c>
      <c r="G10" s="60" t="s">
        <v>1019</v>
      </c>
      <c r="H10" s="69"/>
      <c r="I10" s="69"/>
      <c r="J10" s="64"/>
      <c r="K10" s="69"/>
    </row>
    <row r="11" spans="1:11">
      <c r="A11" s="48"/>
      <c r="B11" s="49"/>
      <c r="C11" s="49"/>
      <c r="D11" s="48"/>
      <c r="E11" s="48"/>
      <c r="F11" s="48"/>
      <c r="G11" s="48"/>
      <c r="H11" s="48"/>
      <c r="I11" s="48"/>
      <c r="J11" s="48"/>
      <c r="K11" s="48"/>
    </row>
    <row r="12" spans="1:11">
      <c r="A12" s="48"/>
      <c r="B12" s="54" t="s">
        <v>1020</v>
      </c>
      <c r="C12" s="49"/>
      <c r="D12" s="48"/>
      <c r="E12" s="48"/>
      <c r="F12" s="48"/>
      <c r="G12" s="48"/>
      <c r="H12" s="48"/>
      <c r="I12" s="48"/>
      <c r="J12" s="48"/>
      <c r="K12" s="48"/>
    </row>
  </sheetData>
  <mergeCells count="4">
    <mergeCell ref="B2:K2"/>
    <mergeCell ref="A3:K4"/>
    <mergeCell ref="B5:C5"/>
    <mergeCell ref="I9:J9"/>
  </mergeCells>
  <phoneticPr fontId="10" type="noConversion"/>
  <hyperlinks>
    <hyperlink ref="B12" location="Directory!A1" display="Directory"/>
  </hyperlinks>
  <pageMargins left="0.7" right="0.7" top="0.75" bottom="0.75" header="0.3" footer="0.3"/>
  <pageSetup orientation="landscape" horizontalDpi="0" verticalDpi="0" r:id="rId1"/>
</worksheet>
</file>

<file path=xl/worksheets/sheet30.xml><?xml version="1.0" encoding="utf-8"?>
<worksheet xmlns="http://schemas.openxmlformats.org/spreadsheetml/2006/main" xmlns:r="http://schemas.openxmlformats.org/officeDocument/2006/relationships">
  <dimension ref="A1:K16"/>
  <sheetViews>
    <sheetView topLeftCell="A4" zoomScaleNormal="100" workbookViewId="0">
      <selection activeCell="H9" sqref="H9:H12"/>
    </sheetView>
  </sheetViews>
  <sheetFormatPr defaultRowHeight="15"/>
  <cols>
    <col min="3" max="3" width="13.85546875" customWidth="1"/>
    <col min="4" max="4" width="14" customWidth="1"/>
    <col min="5" max="5" width="17.5703125" customWidth="1"/>
    <col min="8" max="8" width="10.85546875" customWidth="1"/>
    <col min="9" max="9" width="10.5703125" customWidth="1"/>
  </cols>
  <sheetData>
    <row r="1" spans="1:11">
      <c r="A1" s="283" t="s">
        <v>215</v>
      </c>
      <c r="B1" s="284"/>
      <c r="C1" s="284"/>
      <c r="D1" s="284"/>
      <c r="E1" s="284"/>
      <c r="F1" s="284"/>
      <c r="G1" s="284"/>
      <c r="H1" s="284"/>
      <c r="I1" s="284"/>
      <c r="J1" s="284"/>
      <c r="K1" s="284"/>
    </row>
    <row r="2" spans="1:11">
      <c r="A2" s="281" t="s">
        <v>119</v>
      </c>
      <c r="B2" s="837" t="s">
        <v>75</v>
      </c>
      <c r="C2" s="837"/>
      <c r="D2" s="837"/>
      <c r="E2" s="837"/>
      <c r="F2" s="837"/>
      <c r="G2" s="837"/>
      <c r="H2" s="837"/>
      <c r="I2" s="837"/>
      <c r="J2" s="837"/>
      <c r="K2" s="837"/>
    </row>
    <row r="3" spans="1:11">
      <c r="A3" s="838" t="s">
        <v>76</v>
      </c>
      <c r="B3" s="838"/>
      <c r="C3" s="838"/>
      <c r="D3" s="838"/>
      <c r="E3" s="838"/>
      <c r="F3" s="838"/>
      <c r="G3" s="838"/>
      <c r="H3" s="838"/>
      <c r="I3" s="838"/>
      <c r="J3" s="838"/>
      <c r="K3" s="838"/>
    </row>
    <row r="4" spans="1:11" ht="15.75" thickBot="1">
      <c r="A4" s="838"/>
      <c r="B4" s="838"/>
      <c r="C4" s="838"/>
      <c r="D4" s="838"/>
      <c r="E4" s="838"/>
      <c r="F4" s="838"/>
      <c r="G4" s="838"/>
      <c r="H4" s="838"/>
      <c r="I4" s="838"/>
      <c r="J4" s="838"/>
      <c r="K4" s="838"/>
    </row>
    <row r="5" spans="1:11" ht="15.75" thickBot="1">
      <c r="A5" s="286"/>
      <c r="B5" s="839" t="s">
        <v>987</v>
      </c>
      <c r="C5" s="840"/>
      <c r="D5" s="287"/>
      <c r="E5" s="287"/>
      <c r="F5" s="287"/>
      <c r="G5" s="287"/>
      <c r="H5" s="287"/>
      <c r="I5" s="287"/>
      <c r="J5" s="287"/>
      <c r="K5" s="279"/>
    </row>
    <row r="6" spans="1:11" ht="38.25">
      <c r="A6" s="301" t="s">
        <v>948</v>
      </c>
      <c r="B6" s="285" t="s">
        <v>988</v>
      </c>
      <c r="C6" s="285" t="s">
        <v>989</v>
      </c>
      <c r="D6" s="285" t="s">
        <v>990</v>
      </c>
      <c r="E6" s="285" t="s">
        <v>991</v>
      </c>
      <c r="F6" s="285" t="s">
        <v>992</v>
      </c>
      <c r="G6" s="285" t="s">
        <v>993</v>
      </c>
      <c r="H6" s="285" t="s">
        <v>994</v>
      </c>
      <c r="I6" s="285" t="s">
        <v>995</v>
      </c>
      <c r="J6" s="285" t="s">
        <v>996</v>
      </c>
      <c r="K6" s="285" t="s">
        <v>997</v>
      </c>
    </row>
    <row r="7" spans="1:11" ht="25.5">
      <c r="A7" s="711" t="s">
        <v>955</v>
      </c>
      <c r="B7" s="295">
        <v>29.001000000000001</v>
      </c>
      <c r="C7" s="292" t="s">
        <v>958</v>
      </c>
      <c r="D7" s="293"/>
      <c r="E7" s="293"/>
      <c r="F7" s="293"/>
      <c r="G7" s="293"/>
      <c r="H7" s="293"/>
      <c r="I7" s="293"/>
      <c r="J7" s="710" t="s">
        <v>761</v>
      </c>
      <c r="K7" s="296">
        <v>40288</v>
      </c>
    </row>
    <row r="8" spans="1:11">
      <c r="A8" s="711" t="s">
        <v>955</v>
      </c>
      <c r="B8" s="295">
        <v>29.001999999999999</v>
      </c>
      <c r="C8" s="292" t="s">
        <v>959</v>
      </c>
      <c r="D8" s="293"/>
      <c r="E8" s="293"/>
      <c r="F8" s="293"/>
      <c r="G8" s="293"/>
      <c r="H8" s="293"/>
      <c r="I8" s="293"/>
      <c r="J8" s="710" t="s">
        <v>761</v>
      </c>
      <c r="K8" s="296">
        <v>40288</v>
      </c>
    </row>
    <row r="9" spans="1:11" ht="102">
      <c r="A9" s="711" t="s">
        <v>955</v>
      </c>
      <c r="B9" s="295">
        <v>29.003</v>
      </c>
      <c r="C9" s="292" t="s">
        <v>1273</v>
      </c>
      <c r="D9" s="292" t="s">
        <v>1274</v>
      </c>
      <c r="E9" s="292" t="s">
        <v>1275</v>
      </c>
      <c r="F9" s="292" t="s">
        <v>479</v>
      </c>
      <c r="G9" s="292" t="s">
        <v>1276</v>
      </c>
      <c r="H9" s="292" t="s">
        <v>1276</v>
      </c>
      <c r="I9" s="293"/>
      <c r="J9" s="710" t="s">
        <v>761</v>
      </c>
      <c r="K9" s="296">
        <v>40288</v>
      </c>
    </row>
    <row r="10" spans="1:11" ht="51">
      <c r="A10" s="711" t="s">
        <v>955</v>
      </c>
      <c r="B10" s="295">
        <v>29.004000000000001</v>
      </c>
      <c r="C10" s="292" t="s">
        <v>1277</v>
      </c>
      <c r="D10" s="292" t="s">
        <v>1278</v>
      </c>
      <c r="E10" s="292" t="s">
        <v>1279</v>
      </c>
      <c r="F10" s="292" t="s">
        <v>479</v>
      </c>
      <c r="G10" s="292" t="s">
        <v>1280</v>
      </c>
      <c r="H10" s="292" t="s">
        <v>1280</v>
      </c>
      <c r="I10" s="293"/>
      <c r="J10" s="710" t="s">
        <v>761</v>
      </c>
      <c r="K10" s="296">
        <v>40288</v>
      </c>
    </row>
    <row r="11" spans="1:11" ht="89.25">
      <c r="A11" s="711" t="s">
        <v>955</v>
      </c>
      <c r="B11" s="295">
        <v>29.004999999999999</v>
      </c>
      <c r="C11" s="292" t="s">
        <v>1281</v>
      </c>
      <c r="D11" s="292" t="s">
        <v>1282</v>
      </c>
      <c r="E11" s="292" t="s">
        <v>1283</v>
      </c>
      <c r="F11" s="292" t="s">
        <v>479</v>
      </c>
      <c r="G11" s="292" t="s">
        <v>1284</v>
      </c>
      <c r="H11" s="292" t="s">
        <v>1284</v>
      </c>
      <c r="I11" s="293"/>
      <c r="J11" s="710" t="s">
        <v>761</v>
      </c>
      <c r="K11" s="296">
        <v>40288</v>
      </c>
    </row>
    <row r="12" spans="1:11" ht="77.25" thickBot="1">
      <c r="A12" s="712" t="s">
        <v>955</v>
      </c>
      <c r="B12" s="304">
        <v>29.006</v>
      </c>
      <c r="C12" s="305" t="s">
        <v>467</v>
      </c>
      <c r="D12" s="305" t="s">
        <v>1285</v>
      </c>
      <c r="E12" s="305" t="s">
        <v>1286</v>
      </c>
      <c r="F12" s="305" t="s">
        <v>1287</v>
      </c>
      <c r="G12" s="305" t="s">
        <v>1288</v>
      </c>
      <c r="H12" s="305" t="s">
        <v>1288</v>
      </c>
      <c r="I12" s="306"/>
      <c r="J12" s="710" t="s">
        <v>761</v>
      </c>
      <c r="K12" s="296">
        <v>40288</v>
      </c>
    </row>
    <row r="13" spans="1:11">
      <c r="A13" s="713" t="str">
        <f>IF(COUNTIF(A7:A12, "P")=B14,"P","F")</f>
        <v>P</v>
      </c>
      <c r="B13" s="302" t="s">
        <v>1014</v>
      </c>
      <c r="C13" s="302"/>
      <c r="D13" s="288">
        <f>+F13/B14</f>
        <v>1</v>
      </c>
      <c r="E13" s="289" t="s">
        <v>1015</v>
      </c>
      <c r="F13" s="297">
        <f>COUNTIF(A7:A12,"=P")</f>
        <v>6</v>
      </c>
      <c r="G13" s="289" t="s">
        <v>1016</v>
      </c>
      <c r="H13" s="300"/>
      <c r="I13" s="841" t="s">
        <v>1017</v>
      </c>
      <c r="J13" s="841"/>
      <c r="K13" s="298">
        <f>MAX($K$7:$K$12)</f>
        <v>40288</v>
      </c>
    </row>
    <row r="14" spans="1:11" ht="15.75" thickBot="1">
      <c r="A14" s="299"/>
      <c r="B14" s="303">
        <f>COUNT(B7:B12)</f>
        <v>6</v>
      </c>
      <c r="C14" s="282" t="s">
        <v>1018</v>
      </c>
      <c r="D14" s="299"/>
      <c r="E14" s="299"/>
      <c r="F14" s="291">
        <f>COUNTIF(A7:A12,"=F")</f>
        <v>0</v>
      </c>
      <c r="G14" s="290" t="s">
        <v>1019</v>
      </c>
      <c r="H14" s="299"/>
      <c r="I14" s="299"/>
      <c r="J14" s="294"/>
      <c r="K14" s="299"/>
    </row>
    <row r="15" spans="1:11">
      <c r="A15" s="279"/>
      <c r="B15" s="280"/>
      <c r="C15" s="280"/>
      <c r="D15" s="279"/>
      <c r="E15" s="279"/>
      <c r="F15" s="279"/>
      <c r="G15" s="279"/>
      <c r="H15" s="279"/>
      <c r="I15" s="279"/>
      <c r="J15" s="279"/>
      <c r="K15" s="279"/>
    </row>
    <row r="16" spans="1:11">
      <c r="A16" s="279"/>
      <c r="B16" s="54" t="s">
        <v>1020</v>
      </c>
      <c r="C16" s="280"/>
      <c r="D16" s="279"/>
      <c r="E16" s="279"/>
      <c r="F16" s="279"/>
      <c r="G16" s="279"/>
      <c r="H16" s="279"/>
      <c r="I16" s="279"/>
      <c r="J16" s="279"/>
      <c r="K16" s="279"/>
    </row>
  </sheetData>
  <mergeCells count="4">
    <mergeCell ref="B2:K2"/>
    <mergeCell ref="A3:K4"/>
    <mergeCell ref="B5:C5"/>
    <mergeCell ref="I13:J13"/>
  </mergeCells>
  <phoneticPr fontId="10" type="noConversion"/>
  <hyperlinks>
    <hyperlink ref="B16" location="Directory!A1" display="Directory"/>
  </hyperlinks>
  <pageMargins left="0.7" right="0.7" top="0.75" bottom="0.75" header="0.3" footer="0.3"/>
  <pageSetup scale="97" orientation="landscape" r:id="rId1"/>
</worksheet>
</file>

<file path=xl/worksheets/sheet31.xml><?xml version="1.0" encoding="utf-8"?>
<worksheet xmlns="http://schemas.openxmlformats.org/spreadsheetml/2006/main" xmlns:r="http://schemas.openxmlformats.org/officeDocument/2006/relationships">
  <dimension ref="A1:K284"/>
  <sheetViews>
    <sheetView zoomScaleNormal="100" workbookViewId="0">
      <selection activeCell="H9" sqref="H9:H280"/>
    </sheetView>
  </sheetViews>
  <sheetFormatPr defaultRowHeight="15"/>
  <cols>
    <col min="3" max="3" width="12.42578125" customWidth="1"/>
    <col min="4" max="4" width="14.7109375" customWidth="1"/>
    <col min="5" max="5" width="16.140625" customWidth="1"/>
    <col min="7" max="7" width="17.85546875" customWidth="1"/>
    <col min="8" max="8" width="18.28515625" customWidth="1"/>
    <col min="9" max="9" width="11.140625" customWidth="1"/>
  </cols>
  <sheetData>
    <row r="1" spans="1:11">
      <c r="A1" s="399" t="s">
        <v>215</v>
      </c>
      <c r="B1" s="400"/>
      <c r="C1" s="400"/>
      <c r="D1" s="400"/>
      <c r="E1" s="400"/>
      <c r="F1" s="400"/>
      <c r="G1" s="400"/>
      <c r="H1" s="400"/>
      <c r="I1" s="400"/>
      <c r="J1" s="400"/>
      <c r="K1" s="400"/>
    </row>
    <row r="2" spans="1:11">
      <c r="A2" s="396" t="s">
        <v>121</v>
      </c>
      <c r="B2" s="856" t="s">
        <v>79</v>
      </c>
      <c r="C2" s="856"/>
      <c r="D2" s="856"/>
      <c r="E2" s="856"/>
      <c r="F2" s="856"/>
      <c r="G2" s="856"/>
      <c r="H2" s="856"/>
      <c r="I2" s="856"/>
      <c r="J2" s="856"/>
      <c r="K2" s="856"/>
    </row>
    <row r="3" spans="1:11">
      <c r="A3" s="857" t="s">
        <v>82</v>
      </c>
      <c r="B3" s="857"/>
      <c r="C3" s="857"/>
      <c r="D3" s="857"/>
      <c r="E3" s="857"/>
      <c r="F3" s="857"/>
      <c r="G3" s="857"/>
      <c r="H3" s="857"/>
      <c r="I3" s="857"/>
      <c r="J3" s="857"/>
      <c r="K3" s="857"/>
    </row>
    <row r="4" spans="1:11" ht="15.75" thickBot="1">
      <c r="A4" s="857"/>
      <c r="B4" s="857"/>
      <c r="C4" s="857"/>
      <c r="D4" s="857"/>
      <c r="E4" s="857"/>
      <c r="F4" s="857"/>
      <c r="G4" s="857"/>
      <c r="H4" s="857"/>
      <c r="I4" s="857"/>
      <c r="J4" s="857"/>
      <c r="K4" s="857"/>
    </row>
    <row r="5" spans="1:11" ht="15.75" thickBot="1">
      <c r="A5" s="402"/>
      <c r="B5" s="858" t="s">
        <v>987</v>
      </c>
      <c r="C5" s="859"/>
      <c r="D5" s="403"/>
      <c r="E5" s="403"/>
      <c r="F5" s="403"/>
      <c r="G5" s="403"/>
      <c r="H5" s="403"/>
      <c r="I5" s="403"/>
      <c r="J5" s="403"/>
      <c r="K5" s="394"/>
    </row>
    <row r="6" spans="1:11" ht="38.25">
      <c r="A6" s="417" t="s">
        <v>948</v>
      </c>
      <c r="B6" s="401" t="s">
        <v>988</v>
      </c>
      <c r="C6" s="401" t="s">
        <v>989</v>
      </c>
      <c r="D6" s="401" t="s">
        <v>990</v>
      </c>
      <c r="E6" s="401" t="s">
        <v>991</v>
      </c>
      <c r="F6" s="401" t="s">
        <v>992</v>
      </c>
      <c r="G6" s="401" t="s">
        <v>993</v>
      </c>
      <c r="H6" s="401" t="s">
        <v>994</v>
      </c>
      <c r="I6" s="401" t="s">
        <v>995</v>
      </c>
      <c r="J6" s="401" t="s">
        <v>996</v>
      </c>
      <c r="K6" s="401" t="s">
        <v>997</v>
      </c>
    </row>
    <row r="7" spans="1:11" ht="25.5">
      <c r="A7" s="725" t="s">
        <v>955</v>
      </c>
      <c r="B7" s="411">
        <v>30.001000000000001</v>
      </c>
      <c r="C7" s="408" t="s">
        <v>958</v>
      </c>
      <c r="D7" s="409"/>
      <c r="E7" s="409"/>
      <c r="F7" s="409"/>
      <c r="G7" s="409"/>
      <c r="H7" s="409"/>
      <c r="I7" s="409"/>
      <c r="J7" s="750" t="s">
        <v>761</v>
      </c>
      <c r="K7" s="412">
        <v>40288</v>
      </c>
    </row>
    <row r="8" spans="1:11" ht="25.5">
      <c r="A8" s="725" t="s">
        <v>955</v>
      </c>
      <c r="B8" s="411">
        <f>B7 + 0.001</f>
        <v>30.002000000000002</v>
      </c>
      <c r="C8" s="408" t="s">
        <v>959</v>
      </c>
      <c r="D8" s="409"/>
      <c r="E8" s="409"/>
      <c r="F8" s="409"/>
      <c r="G8" s="409"/>
      <c r="H8" s="409"/>
      <c r="I8" s="409"/>
      <c r="J8" s="750" t="s">
        <v>761</v>
      </c>
      <c r="K8" s="412">
        <v>40288</v>
      </c>
    </row>
    <row r="9" spans="1:11" ht="89.25">
      <c r="A9" s="725" t="s">
        <v>955</v>
      </c>
      <c r="B9" s="411">
        <f>B8 + 0.001</f>
        <v>30.003000000000004</v>
      </c>
      <c r="C9" s="408" t="s">
        <v>221</v>
      </c>
      <c r="D9" s="409" t="s">
        <v>222</v>
      </c>
      <c r="E9" s="409" t="s">
        <v>223</v>
      </c>
      <c r="F9" s="420" t="s">
        <v>224</v>
      </c>
      <c r="G9" s="409" t="s">
        <v>225</v>
      </c>
      <c r="H9" s="409" t="s">
        <v>225</v>
      </c>
      <c r="I9" s="409"/>
      <c r="J9" s="750" t="s">
        <v>761</v>
      </c>
      <c r="K9" s="412">
        <v>40288</v>
      </c>
    </row>
    <row r="10" spans="1:11" ht="89.25">
      <c r="A10" s="725" t="s">
        <v>955</v>
      </c>
      <c r="B10" s="411">
        <f>B9 + 0.001</f>
        <v>30.004000000000005</v>
      </c>
      <c r="C10" s="408" t="s">
        <v>226</v>
      </c>
      <c r="D10" s="409" t="s">
        <v>227</v>
      </c>
      <c r="E10" s="409" t="s">
        <v>228</v>
      </c>
      <c r="F10" s="409" t="s">
        <v>224</v>
      </c>
      <c r="G10" s="409" t="s">
        <v>225</v>
      </c>
      <c r="H10" s="409" t="s">
        <v>225</v>
      </c>
      <c r="I10" s="409"/>
      <c r="J10" s="750" t="s">
        <v>761</v>
      </c>
      <c r="K10" s="412">
        <v>40288</v>
      </c>
    </row>
    <row r="11" spans="1:11" ht="89.25">
      <c r="A11" s="725" t="s">
        <v>955</v>
      </c>
      <c r="B11" s="411">
        <f t="shared" ref="B11:B74" si="0">B10 + 0.001</f>
        <v>30.005000000000006</v>
      </c>
      <c r="C11" s="408" t="s">
        <v>229</v>
      </c>
      <c r="D11" s="409" t="s">
        <v>230</v>
      </c>
      <c r="E11" s="409" t="s">
        <v>231</v>
      </c>
      <c r="F11" s="409" t="s">
        <v>224</v>
      </c>
      <c r="G11" s="409" t="s">
        <v>225</v>
      </c>
      <c r="H11" s="409" t="s">
        <v>225</v>
      </c>
      <c r="I11" s="409"/>
      <c r="J11" s="750" t="s">
        <v>761</v>
      </c>
      <c r="K11" s="412">
        <v>40288</v>
      </c>
    </row>
    <row r="12" spans="1:11" ht="89.25">
      <c r="A12" s="725" t="s">
        <v>955</v>
      </c>
      <c r="B12" s="411">
        <f t="shared" si="0"/>
        <v>30.006000000000007</v>
      </c>
      <c r="C12" s="408" t="s">
        <v>232</v>
      </c>
      <c r="D12" s="409" t="s">
        <v>233</v>
      </c>
      <c r="E12" s="409" t="s">
        <v>234</v>
      </c>
      <c r="F12" s="409" t="s">
        <v>224</v>
      </c>
      <c r="G12" s="409" t="s">
        <v>225</v>
      </c>
      <c r="H12" s="409" t="s">
        <v>225</v>
      </c>
      <c r="I12" s="409"/>
      <c r="J12" s="750" t="s">
        <v>761</v>
      </c>
      <c r="K12" s="412">
        <v>40288</v>
      </c>
    </row>
    <row r="13" spans="1:11" ht="89.25">
      <c r="A13" s="725" t="s">
        <v>955</v>
      </c>
      <c r="B13" s="411">
        <f t="shared" si="0"/>
        <v>30.007000000000009</v>
      </c>
      <c r="C13" s="408" t="s">
        <v>235</v>
      </c>
      <c r="D13" s="409" t="s">
        <v>236</v>
      </c>
      <c r="E13" s="409" t="s">
        <v>237</v>
      </c>
      <c r="F13" s="409" t="s">
        <v>224</v>
      </c>
      <c r="G13" s="409" t="s">
        <v>225</v>
      </c>
      <c r="H13" s="409" t="s">
        <v>225</v>
      </c>
      <c r="I13" s="409"/>
      <c r="J13" s="750" t="s">
        <v>761</v>
      </c>
      <c r="K13" s="412">
        <v>40288</v>
      </c>
    </row>
    <row r="14" spans="1:11" ht="89.25">
      <c r="A14" s="725" t="s">
        <v>955</v>
      </c>
      <c r="B14" s="411">
        <f t="shared" si="0"/>
        <v>30.00800000000001</v>
      </c>
      <c r="C14" s="408" t="s">
        <v>238</v>
      </c>
      <c r="D14" s="409" t="s">
        <v>236</v>
      </c>
      <c r="E14" s="409" t="s">
        <v>237</v>
      </c>
      <c r="F14" s="409" t="s">
        <v>224</v>
      </c>
      <c r="G14" s="409" t="s">
        <v>225</v>
      </c>
      <c r="H14" s="409" t="s">
        <v>225</v>
      </c>
      <c r="I14" s="409"/>
      <c r="J14" s="750" t="s">
        <v>761</v>
      </c>
      <c r="K14" s="412">
        <v>40288</v>
      </c>
    </row>
    <row r="15" spans="1:11" ht="89.25">
      <c r="A15" s="725" t="s">
        <v>955</v>
      </c>
      <c r="B15" s="411">
        <f t="shared" si="0"/>
        <v>30.009000000000011</v>
      </c>
      <c r="C15" s="408" t="s">
        <v>239</v>
      </c>
      <c r="D15" s="409" t="s">
        <v>236</v>
      </c>
      <c r="E15" s="409" t="s">
        <v>237</v>
      </c>
      <c r="F15" s="409" t="s">
        <v>224</v>
      </c>
      <c r="G15" s="409" t="s">
        <v>225</v>
      </c>
      <c r="H15" s="409" t="s">
        <v>225</v>
      </c>
      <c r="I15" s="409"/>
      <c r="J15" s="750" t="s">
        <v>761</v>
      </c>
      <c r="K15" s="412">
        <v>40288</v>
      </c>
    </row>
    <row r="16" spans="1:11" ht="89.25">
      <c r="A16" s="725" t="s">
        <v>955</v>
      </c>
      <c r="B16" s="411">
        <f t="shared" si="0"/>
        <v>30.010000000000012</v>
      </c>
      <c r="C16" s="408" t="s">
        <v>240</v>
      </c>
      <c r="D16" s="409" t="s">
        <v>236</v>
      </c>
      <c r="E16" s="409" t="s">
        <v>237</v>
      </c>
      <c r="F16" s="409" t="s">
        <v>224</v>
      </c>
      <c r="G16" s="409" t="s">
        <v>225</v>
      </c>
      <c r="H16" s="409" t="s">
        <v>225</v>
      </c>
      <c r="I16" s="409"/>
      <c r="J16" s="750" t="s">
        <v>761</v>
      </c>
      <c r="K16" s="412">
        <v>40288</v>
      </c>
    </row>
    <row r="17" spans="1:11" ht="89.25">
      <c r="A17" s="725" t="s">
        <v>955</v>
      </c>
      <c r="B17" s="411">
        <f t="shared" si="0"/>
        <v>30.011000000000013</v>
      </c>
      <c r="C17" s="408" t="s">
        <v>241</v>
      </c>
      <c r="D17" s="409" t="s">
        <v>236</v>
      </c>
      <c r="E17" s="409" t="s">
        <v>237</v>
      </c>
      <c r="F17" s="409" t="s">
        <v>224</v>
      </c>
      <c r="G17" s="409" t="s">
        <v>225</v>
      </c>
      <c r="H17" s="409" t="s">
        <v>225</v>
      </c>
      <c r="I17" s="409"/>
      <c r="J17" s="750" t="s">
        <v>761</v>
      </c>
      <c r="K17" s="412">
        <v>40288</v>
      </c>
    </row>
    <row r="18" spans="1:11" ht="89.25">
      <c r="A18" s="725" t="s">
        <v>955</v>
      </c>
      <c r="B18" s="411">
        <f t="shared" si="0"/>
        <v>30.012000000000015</v>
      </c>
      <c r="C18" s="408" t="s">
        <v>242</v>
      </c>
      <c r="D18" s="409" t="s">
        <v>243</v>
      </c>
      <c r="E18" s="409" t="s">
        <v>244</v>
      </c>
      <c r="F18" s="409" t="s">
        <v>245</v>
      </c>
      <c r="G18" s="409" t="s">
        <v>246</v>
      </c>
      <c r="H18" s="409" t="s">
        <v>246</v>
      </c>
      <c r="I18" s="409"/>
      <c r="J18" s="750" t="s">
        <v>761</v>
      </c>
      <c r="K18" s="412">
        <v>40288</v>
      </c>
    </row>
    <row r="19" spans="1:11" ht="89.25">
      <c r="A19" s="725" t="s">
        <v>955</v>
      </c>
      <c r="B19" s="411">
        <f t="shared" si="0"/>
        <v>30.013000000000016</v>
      </c>
      <c r="C19" s="408" t="s">
        <v>247</v>
      </c>
      <c r="D19" s="409" t="s">
        <v>243</v>
      </c>
      <c r="E19" s="409" t="s">
        <v>244</v>
      </c>
      <c r="F19" s="409" t="s">
        <v>245</v>
      </c>
      <c r="G19" s="409" t="s">
        <v>246</v>
      </c>
      <c r="H19" s="409" t="s">
        <v>246</v>
      </c>
      <c r="I19" s="409"/>
      <c r="J19" s="750" t="s">
        <v>761</v>
      </c>
      <c r="K19" s="412">
        <v>40288</v>
      </c>
    </row>
    <row r="20" spans="1:11" ht="89.25">
      <c r="A20" s="725" t="s">
        <v>955</v>
      </c>
      <c r="B20" s="411">
        <f t="shared" si="0"/>
        <v>30.014000000000017</v>
      </c>
      <c r="C20" s="408" t="s">
        <v>248</v>
      </c>
      <c r="D20" s="409" t="s">
        <v>243</v>
      </c>
      <c r="E20" s="409" t="s">
        <v>244</v>
      </c>
      <c r="F20" s="409" t="s">
        <v>245</v>
      </c>
      <c r="G20" s="409" t="s">
        <v>246</v>
      </c>
      <c r="H20" s="409" t="s">
        <v>246</v>
      </c>
      <c r="I20" s="409"/>
      <c r="J20" s="750" t="s">
        <v>761</v>
      </c>
      <c r="K20" s="412">
        <v>40288</v>
      </c>
    </row>
    <row r="21" spans="1:11" ht="89.25">
      <c r="A21" s="725" t="s">
        <v>955</v>
      </c>
      <c r="B21" s="411">
        <f t="shared" si="0"/>
        <v>30.015000000000018</v>
      </c>
      <c r="C21" s="408" t="s">
        <v>249</v>
      </c>
      <c r="D21" s="409" t="s">
        <v>243</v>
      </c>
      <c r="E21" s="409" t="s">
        <v>244</v>
      </c>
      <c r="F21" s="409" t="s">
        <v>245</v>
      </c>
      <c r="G21" s="409" t="s">
        <v>246</v>
      </c>
      <c r="H21" s="409" t="s">
        <v>246</v>
      </c>
      <c r="I21" s="409"/>
      <c r="J21" s="750" t="s">
        <v>761</v>
      </c>
      <c r="K21" s="412">
        <v>40288</v>
      </c>
    </row>
    <row r="22" spans="1:11" ht="89.25">
      <c r="A22" s="725" t="s">
        <v>955</v>
      </c>
      <c r="B22" s="411">
        <f t="shared" si="0"/>
        <v>30.01600000000002</v>
      </c>
      <c r="C22" s="408" t="s">
        <v>250</v>
      </c>
      <c r="D22" s="409" t="s">
        <v>243</v>
      </c>
      <c r="E22" s="409" t="s">
        <v>244</v>
      </c>
      <c r="F22" s="409" t="s">
        <v>245</v>
      </c>
      <c r="G22" s="409" t="s">
        <v>246</v>
      </c>
      <c r="H22" s="409" t="s">
        <v>246</v>
      </c>
      <c r="I22" s="409"/>
      <c r="J22" s="750" t="s">
        <v>761</v>
      </c>
      <c r="K22" s="412">
        <v>40288</v>
      </c>
    </row>
    <row r="23" spans="1:11" ht="76.5">
      <c r="A23" s="725" t="s">
        <v>955</v>
      </c>
      <c r="B23" s="411">
        <f t="shared" si="0"/>
        <v>30.017000000000021</v>
      </c>
      <c r="C23" s="408" t="s">
        <v>251</v>
      </c>
      <c r="D23" s="409" t="s">
        <v>252</v>
      </c>
      <c r="E23" s="409" t="s">
        <v>253</v>
      </c>
      <c r="F23" s="409" t="s">
        <v>254</v>
      </c>
      <c r="G23" s="409" t="s">
        <v>255</v>
      </c>
      <c r="H23" s="409" t="s">
        <v>255</v>
      </c>
      <c r="I23" s="409"/>
      <c r="J23" s="750" t="s">
        <v>761</v>
      </c>
      <c r="K23" s="412">
        <v>40288</v>
      </c>
    </row>
    <row r="24" spans="1:11" ht="76.5">
      <c r="A24" s="725" t="s">
        <v>955</v>
      </c>
      <c r="B24" s="411">
        <f t="shared" si="0"/>
        <v>30.018000000000022</v>
      </c>
      <c r="C24" s="408" t="s">
        <v>256</v>
      </c>
      <c r="D24" s="409" t="s">
        <v>252</v>
      </c>
      <c r="E24" s="409" t="s">
        <v>257</v>
      </c>
      <c r="F24" s="409" t="s">
        <v>254</v>
      </c>
      <c r="G24" s="409" t="s">
        <v>255</v>
      </c>
      <c r="H24" s="409" t="s">
        <v>255</v>
      </c>
      <c r="I24" s="397"/>
      <c r="J24" s="750" t="s">
        <v>761</v>
      </c>
      <c r="K24" s="412">
        <v>40288</v>
      </c>
    </row>
    <row r="25" spans="1:11" ht="76.5">
      <c r="A25" s="725" t="s">
        <v>955</v>
      </c>
      <c r="B25" s="411">
        <f t="shared" si="0"/>
        <v>30.019000000000023</v>
      </c>
      <c r="C25" s="408" t="s">
        <v>258</v>
      </c>
      <c r="D25" s="409" t="s">
        <v>252</v>
      </c>
      <c r="E25" s="409" t="s">
        <v>259</v>
      </c>
      <c r="F25" s="409" t="s">
        <v>254</v>
      </c>
      <c r="G25" s="409" t="s">
        <v>255</v>
      </c>
      <c r="H25" s="409" t="s">
        <v>255</v>
      </c>
      <c r="I25" s="397"/>
      <c r="J25" s="750" t="s">
        <v>761</v>
      </c>
      <c r="K25" s="412">
        <v>40288</v>
      </c>
    </row>
    <row r="26" spans="1:11" ht="76.5">
      <c r="A26" s="725" t="s">
        <v>955</v>
      </c>
      <c r="B26" s="411">
        <f t="shared" si="0"/>
        <v>30.020000000000024</v>
      </c>
      <c r="C26" s="408" t="s">
        <v>260</v>
      </c>
      <c r="D26" s="409" t="s">
        <v>252</v>
      </c>
      <c r="E26" s="409" t="s">
        <v>261</v>
      </c>
      <c r="F26" s="409" t="s">
        <v>254</v>
      </c>
      <c r="G26" s="409" t="s">
        <v>255</v>
      </c>
      <c r="H26" s="409" t="s">
        <v>255</v>
      </c>
      <c r="I26" s="397"/>
      <c r="J26" s="750" t="s">
        <v>761</v>
      </c>
      <c r="K26" s="412">
        <v>40288</v>
      </c>
    </row>
    <row r="27" spans="1:11" ht="76.5">
      <c r="A27" s="725" t="s">
        <v>955</v>
      </c>
      <c r="B27" s="411">
        <f t="shared" si="0"/>
        <v>30.021000000000026</v>
      </c>
      <c r="C27" s="408" t="s">
        <v>262</v>
      </c>
      <c r="D27" s="409" t="s">
        <v>252</v>
      </c>
      <c r="E27" s="409" t="s">
        <v>263</v>
      </c>
      <c r="F27" s="409" t="s">
        <v>254</v>
      </c>
      <c r="G27" s="409" t="s">
        <v>255</v>
      </c>
      <c r="H27" s="409" t="s">
        <v>255</v>
      </c>
      <c r="I27" s="397"/>
      <c r="J27" s="750" t="s">
        <v>761</v>
      </c>
      <c r="K27" s="412">
        <v>40288</v>
      </c>
    </row>
    <row r="28" spans="1:11" ht="76.5">
      <c r="A28" s="725" t="s">
        <v>955</v>
      </c>
      <c r="B28" s="411">
        <f t="shared" si="0"/>
        <v>30.022000000000027</v>
      </c>
      <c r="C28" s="408" t="s">
        <v>264</v>
      </c>
      <c r="D28" s="409" t="s">
        <v>252</v>
      </c>
      <c r="E28" s="409" t="s">
        <v>265</v>
      </c>
      <c r="F28" s="409" t="s">
        <v>254</v>
      </c>
      <c r="G28" s="409" t="s">
        <v>255</v>
      </c>
      <c r="H28" s="409" t="s">
        <v>255</v>
      </c>
      <c r="I28" s="397"/>
      <c r="J28" s="750" t="s">
        <v>761</v>
      </c>
      <c r="K28" s="412">
        <v>40288</v>
      </c>
    </row>
    <row r="29" spans="1:11" ht="76.5">
      <c r="A29" s="725" t="s">
        <v>955</v>
      </c>
      <c r="B29" s="411">
        <f t="shared" si="0"/>
        <v>30.023000000000028</v>
      </c>
      <c r="C29" s="408" t="s">
        <v>266</v>
      </c>
      <c r="D29" s="409" t="s">
        <v>252</v>
      </c>
      <c r="E29" s="409" t="s">
        <v>267</v>
      </c>
      <c r="F29" s="409" t="s">
        <v>254</v>
      </c>
      <c r="G29" s="409" t="s">
        <v>255</v>
      </c>
      <c r="H29" s="409" t="s">
        <v>255</v>
      </c>
      <c r="I29" s="397"/>
      <c r="J29" s="750" t="s">
        <v>761</v>
      </c>
      <c r="K29" s="412">
        <v>40288</v>
      </c>
    </row>
    <row r="30" spans="1:11" ht="76.5">
      <c r="A30" s="725" t="s">
        <v>955</v>
      </c>
      <c r="B30" s="411">
        <f t="shared" si="0"/>
        <v>30.024000000000029</v>
      </c>
      <c r="C30" s="408" t="s">
        <v>268</v>
      </c>
      <c r="D30" s="409" t="s">
        <v>252</v>
      </c>
      <c r="E30" s="409" t="s">
        <v>269</v>
      </c>
      <c r="F30" s="409" t="s">
        <v>254</v>
      </c>
      <c r="G30" s="409" t="s">
        <v>255</v>
      </c>
      <c r="H30" s="409" t="s">
        <v>255</v>
      </c>
      <c r="I30" s="397"/>
      <c r="J30" s="750" t="s">
        <v>761</v>
      </c>
      <c r="K30" s="412">
        <v>40288</v>
      </c>
    </row>
    <row r="31" spans="1:11" ht="76.5">
      <c r="A31" s="725" t="s">
        <v>955</v>
      </c>
      <c r="B31" s="411">
        <f t="shared" si="0"/>
        <v>30.025000000000031</v>
      </c>
      <c r="C31" s="408" t="s">
        <v>270</v>
      </c>
      <c r="D31" s="409" t="s">
        <v>252</v>
      </c>
      <c r="E31" s="409" t="s">
        <v>271</v>
      </c>
      <c r="F31" s="409" t="s">
        <v>254</v>
      </c>
      <c r="G31" s="409" t="s">
        <v>255</v>
      </c>
      <c r="H31" s="409" t="s">
        <v>255</v>
      </c>
      <c r="I31" s="397"/>
      <c r="J31" s="750" t="s">
        <v>761</v>
      </c>
      <c r="K31" s="412">
        <v>40288</v>
      </c>
    </row>
    <row r="32" spans="1:11" ht="76.5">
      <c r="A32" s="725" t="s">
        <v>955</v>
      </c>
      <c r="B32" s="411">
        <f t="shared" si="0"/>
        <v>30.026000000000032</v>
      </c>
      <c r="C32" s="408" t="s">
        <v>272</v>
      </c>
      <c r="D32" s="409" t="s">
        <v>252</v>
      </c>
      <c r="E32" s="409" t="s">
        <v>273</v>
      </c>
      <c r="F32" s="409" t="s">
        <v>254</v>
      </c>
      <c r="G32" s="409" t="s">
        <v>255</v>
      </c>
      <c r="H32" s="409" t="s">
        <v>255</v>
      </c>
      <c r="I32" s="397"/>
      <c r="J32" s="750" t="s">
        <v>761</v>
      </c>
      <c r="K32" s="412">
        <v>40288</v>
      </c>
    </row>
    <row r="33" spans="1:11" ht="76.5">
      <c r="A33" s="725" t="s">
        <v>955</v>
      </c>
      <c r="B33" s="411">
        <f t="shared" si="0"/>
        <v>30.027000000000033</v>
      </c>
      <c r="C33" s="408" t="s">
        <v>274</v>
      </c>
      <c r="D33" s="409" t="s">
        <v>252</v>
      </c>
      <c r="E33" s="409" t="s">
        <v>275</v>
      </c>
      <c r="F33" s="409" t="s">
        <v>254</v>
      </c>
      <c r="G33" s="409" t="s">
        <v>255</v>
      </c>
      <c r="H33" s="409" t="s">
        <v>255</v>
      </c>
      <c r="I33" s="397"/>
      <c r="J33" s="750" t="s">
        <v>761</v>
      </c>
      <c r="K33" s="412">
        <v>40288</v>
      </c>
    </row>
    <row r="34" spans="1:11" ht="76.5">
      <c r="A34" s="725" t="s">
        <v>955</v>
      </c>
      <c r="B34" s="411">
        <f t="shared" si="0"/>
        <v>30.028000000000034</v>
      </c>
      <c r="C34" s="408" t="s">
        <v>276</v>
      </c>
      <c r="D34" s="409" t="s">
        <v>252</v>
      </c>
      <c r="E34" s="409" t="s">
        <v>277</v>
      </c>
      <c r="F34" s="409" t="s">
        <v>254</v>
      </c>
      <c r="G34" s="409" t="s">
        <v>255</v>
      </c>
      <c r="H34" s="409" t="s">
        <v>255</v>
      </c>
      <c r="I34" s="397"/>
      <c r="J34" s="750" t="s">
        <v>761</v>
      </c>
      <c r="K34" s="412">
        <v>40288</v>
      </c>
    </row>
    <row r="35" spans="1:11" ht="76.5">
      <c r="A35" s="725" t="s">
        <v>955</v>
      </c>
      <c r="B35" s="411">
        <f t="shared" si="0"/>
        <v>30.029000000000035</v>
      </c>
      <c r="C35" s="408" t="s">
        <v>278</v>
      </c>
      <c r="D35" s="409" t="s">
        <v>252</v>
      </c>
      <c r="E35" s="409" t="s">
        <v>279</v>
      </c>
      <c r="F35" s="409" t="s">
        <v>254</v>
      </c>
      <c r="G35" s="409" t="s">
        <v>255</v>
      </c>
      <c r="H35" s="409" t="s">
        <v>255</v>
      </c>
      <c r="I35" s="397"/>
      <c r="J35" s="750" t="s">
        <v>761</v>
      </c>
      <c r="K35" s="412">
        <v>40288</v>
      </c>
    </row>
    <row r="36" spans="1:11" ht="76.5">
      <c r="A36" s="725" t="s">
        <v>955</v>
      </c>
      <c r="B36" s="411">
        <f t="shared" si="0"/>
        <v>30.030000000000037</v>
      </c>
      <c r="C36" s="408" t="s">
        <v>280</v>
      </c>
      <c r="D36" s="409" t="s">
        <v>252</v>
      </c>
      <c r="E36" s="409" t="s">
        <v>281</v>
      </c>
      <c r="F36" s="409" t="s">
        <v>254</v>
      </c>
      <c r="G36" s="409" t="s">
        <v>255</v>
      </c>
      <c r="H36" s="409" t="s">
        <v>255</v>
      </c>
      <c r="I36" s="397"/>
      <c r="J36" s="750" t="s">
        <v>761</v>
      </c>
      <c r="K36" s="412">
        <v>40288</v>
      </c>
    </row>
    <row r="37" spans="1:11" ht="76.5">
      <c r="A37" s="725" t="s">
        <v>955</v>
      </c>
      <c r="B37" s="411">
        <f t="shared" si="0"/>
        <v>30.031000000000038</v>
      </c>
      <c r="C37" s="408" t="s">
        <v>282</v>
      </c>
      <c r="D37" s="409" t="s">
        <v>252</v>
      </c>
      <c r="E37" s="409" t="s">
        <v>283</v>
      </c>
      <c r="F37" s="409" t="s">
        <v>254</v>
      </c>
      <c r="G37" s="409" t="s">
        <v>255</v>
      </c>
      <c r="H37" s="409" t="s">
        <v>255</v>
      </c>
      <c r="I37" s="397"/>
      <c r="J37" s="750" t="s">
        <v>761</v>
      </c>
      <c r="K37" s="412">
        <v>40288</v>
      </c>
    </row>
    <row r="38" spans="1:11" ht="76.5">
      <c r="A38" s="725" t="s">
        <v>955</v>
      </c>
      <c r="B38" s="411">
        <f t="shared" si="0"/>
        <v>30.032000000000039</v>
      </c>
      <c r="C38" s="408" t="s">
        <v>284</v>
      </c>
      <c r="D38" s="409" t="s">
        <v>252</v>
      </c>
      <c r="E38" s="409" t="s">
        <v>285</v>
      </c>
      <c r="F38" s="409" t="s">
        <v>254</v>
      </c>
      <c r="G38" s="409" t="s">
        <v>255</v>
      </c>
      <c r="H38" s="409" t="s">
        <v>255</v>
      </c>
      <c r="I38" s="397"/>
      <c r="J38" s="750" t="s">
        <v>761</v>
      </c>
      <c r="K38" s="412">
        <v>40288</v>
      </c>
    </row>
    <row r="39" spans="1:11" ht="76.5">
      <c r="A39" s="725" t="s">
        <v>955</v>
      </c>
      <c r="B39" s="411">
        <f t="shared" si="0"/>
        <v>30.03300000000004</v>
      </c>
      <c r="C39" s="408" t="s">
        <v>286</v>
      </c>
      <c r="D39" s="409" t="s">
        <v>252</v>
      </c>
      <c r="E39" s="409" t="s">
        <v>287</v>
      </c>
      <c r="F39" s="409" t="s">
        <v>254</v>
      </c>
      <c r="G39" s="409" t="s">
        <v>255</v>
      </c>
      <c r="H39" s="409" t="s">
        <v>255</v>
      </c>
      <c r="I39" s="397"/>
      <c r="J39" s="750" t="s">
        <v>761</v>
      </c>
      <c r="K39" s="412">
        <v>40288</v>
      </c>
    </row>
    <row r="40" spans="1:11" ht="76.5">
      <c r="A40" s="725" t="s">
        <v>955</v>
      </c>
      <c r="B40" s="411">
        <f t="shared" si="0"/>
        <v>30.034000000000042</v>
      </c>
      <c r="C40" s="408" t="s">
        <v>288</v>
      </c>
      <c r="D40" s="409" t="s">
        <v>252</v>
      </c>
      <c r="E40" s="409" t="s">
        <v>289</v>
      </c>
      <c r="F40" s="409" t="s">
        <v>254</v>
      </c>
      <c r="G40" s="409" t="s">
        <v>255</v>
      </c>
      <c r="H40" s="409" t="s">
        <v>255</v>
      </c>
      <c r="I40" s="397"/>
      <c r="J40" s="750" t="s">
        <v>761</v>
      </c>
      <c r="K40" s="412">
        <v>40288</v>
      </c>
    </row>
    <row r="41" spans="1:11" ht="76.5">
      <c r="A41" s="725" t="s">
        <v>955</v>
      </c>
      <c r="B41" s="411">
        <f t="shared" si="0"/>
        <v>30.035000000000043</v>
      </c>
      <c r="C41" s="408" t="s">
        <v>290</v>
      </c>
      <c r="D41" s="409" t="s">
        <v>252</v>
      </c>
      <c r="E41" s="409" t="s">
        <v>291</v>
      </c>
      <c r="F41" s="409" t="s">
        <v>254</v>
      </c>
      <c r="G41" s="409" t="s">
        <v>255</v>
      </c>
      <c r="H41" s="409" t="s">
        <v>255</v>
      </c>
      <c r="I41" s="397"/>
      <c r="J41" s="750" t="s">
        <v>761</v>
      </c>
      <c r="K41" s="412">
        <v>40288</v>
      </c>
    </row>
    <row r="42" spans="1:11" ht="76.5">
      <c r="A42" s="725" t="s">
        <v>955</v>
      </c>
      <c r="B42" s="411">
        <f t="shared" si="0"/>
        <v>30.036000000000044</v>
      </c>
      <c r="C42" s="408" t="s">
        <v>292</v>
      </c>
      <c r="D42" s="409" t="s">
        <v>252</v>
      </c>
      <c r="E42" s="409" t="s">
        <v>293</v>
      </c>
      <c r="F42" s="409" t="s">
        <v>254</v>
      </c>
      <c r="G42" s="409" t="s">
        <v>255</v>
      </c>
      <c r="H42" s="409" t="s">
        <v>255</v>
      </c>
      <c r="I42" s="397"/>
      <c r="J42" s="750" t="s">
        <v>761</v>
      </c>
      <c r="K42" s="412">
        <v>40288</v>
      </c>
    </row>
    <row r="43" spans="1:11" ht="76.5">
      <c r="A43" s="725" t="s">
        <v>955</v>
      </c>
      <c r="B43" s="411">
        <f t="shared" si="0"/>
        <v>30.037000000000045</v>
      </c>
      <c r="C43" s="408" t="s">
        <v>294</v>
      </c>
      <c r="D43" s="409" t="s">
        <v>252</v>
      </c>
      <c r="E43" s="409" t="s">
        <v>295</v>
      </c>
      <c r="F43" s="409" t="s">
        <v>254</v>
      </c>
      <c r="G43" s="409" t="s">
        <v>255</v>
      </c>
      <c r="H43" s="409" t="s">
        <v>255</v>
      </c>
      <c r="I43" s="397"/>
      <c r="J43" s="750" t="s">
        <v>761</v>
      </c>
      <c r="K43" s="412">
        <v>40288</v>
      </c>
    </row>
    <row r="44" spans="1:11" ht="76.5">
      <c r="A44" s="725" t="s">
        <v>955</v>
      </c>
      <c r="B44" s="411">
        <f t="shared" si="0"/>
        <v>30.038000000000046</v>
      </c>
      <c r="C44" s="408" t="s">
        <v>296</v>
      </c>
      <c r="D44" s="409" t="s">
        <v>252</v>
      </c>
      <c r="E44" s="409" t="s">
        <v>297</v>
      </c>
      <c r="F44" s="409" t="s">
        <v>254</v>
      </c>
      <c r="G44" s="409" t="s">
        <v>255</v>
      </c>
      <c r="H44" s="409" t="s">
        <v>255</v>
      </c>
      <c r="I44" s="397"/>
      <c r="J44" s="750" t="s">
        <v>761</v>
      </c>
      <c r="K44" s="412">
        <v>40288</v>
      </c>
    </row>
    <row r="45" spans="1:11" ht="76.5">
      <c r="A45" s="725" t="s">
        <v>955</v>
      </c>
      <c r="B45" s="411">
        <f t="shared" si="0"/>
        <v>30.039000000000048</v>
      </c>
      <c r="C45" s="408" t="s">
        <v>298</v>
      </c>
      <c r="D45" s="409" t="s">
        <v>252</v>
      </c>
      <c r="E45" s="409" t="s">
        <v>299</v>
      </c>
      <c r="F45" s="409" t="s">
        <v>254</v>
      </c>
      <c r="G45" s="409" t="s">
        <v>255</v>
      </c>
      <c r="H45" s="409" t="s">
        <v>255</v>
      </c>
      <c r="I45" s="397"/>
      <c r="J45" s="750" t="s">
        <v>761</v>
      </c>
      <c r="K45" s="412">
        <v>40288</v>
      </c>
    </row>
    <row r="46" spans="1:11" ht="76.5">
      <c r="A46" s="725" t="s">
        <v>955</v>
      </c>
      <c r="B46" s="411">
        <f t="shared" si="0"/>
        <v>30.040000000000049</v>
      </c>
      <c r="C46" s="408" t="s">
        <v>300</v>
      </c>
      <c r="D46" s="409" t="s">
        <v>252</v>
      </c>
      <c r="E46" s="409" t="s">
        <v>301</v>
      </c>
      <c r="F46" s="409" t="s">
        <v>254</v>
      </c>
      <c r="G46" s="409" t="s">
        <v>255</v>
      </c>
      <c r="H46" s="409" t="s">
        <v>255</v>
      </c>
      <c r="I46" s="397"/>
      <c r="J46" s="750" t="s">
        <v>761</v>
      </c>
      <c r="K46" s="412">
        <v>40288</v>
      </c>
    </row>
    <row r="47" spans="1:11" ht="76.5">
      <c r="A47" s="725" t="s">
        <v>955</v>
      </c>
      <c r="B47" s="411">
        <f t="shared" si="0"/>
        <v>30.04100000000005</v>
      </c>
      <c r="C47" s="408" t="s">
        <v>302</v>
      </c>
      <c r="D47" s="409" t="s">
        <v>252</v>
      </c>
      <c r="E47" s="409" t="s">
        <v>303</v>
      </c>
      <c r="F47" s="409" t="s">
        <v>254</v>
      </c>
      <c r="G47" s="409" t="s">
        <v>255</v>
      </c>
      <c r="H47" s="409" t="s">
        <v>255</v>
      </c>
      <c r="I47" s="397"/>
      <c r="J47" s="750" t="s">
        <v>761</v>
      </c>
      <c r="K47" s="412">
        <v>40288</v>
      </c>
    </row>
    <row r="48" spans="1:11" ht="89.25">
      <c r="A48" s="725" t="s">
        <v>955</v>
      </c>
      <c r="B48" s="411">
        <f t="shared" si="0"/>
        <v>30.042000000000051</v>
      </c>
      <c r="C48" s="408" t="s">
        <v>304</v>
      </c>
      <c r="D48" s="409" t="s">
        <v>252</v>
      </c>
      <c r="E48" s="409" t="s">
        <v>305</v>
      </c>
      <c r="F48" s="409" t="s">
        <v>254</v>
      </c>
      <c r="G48" s="409" t="s">
        <v>255</v>
      </c>
      <c r="H48" s="409" t="s">
        <v>255</v>
      </c>
      <c r="I48" s="397"/>
      <c r="J48" s="750" t="s">
        <v>761</v>
      </c>
      <c r="K48" s="412">
        <v>40288</v>
      </c>
    </row>
    <row r="49" spans="1:11" ht="89.25">
      <c r="A49" s="725" t="s">
        <v>955</v>
      </c>
      <c r="B49" s="411">
        <f t="shared" si="0"/>
        <v>30.043000000000053</v>
      </c>
      <c r="C49" s="408" t="s">
        <v>306</v>
      </c>
      <c r="D49" s="409" t="s">
        <v>252</v>
      </c>
      <c r="E49" s="409" t="s">
        <v>307</v>
      </c>
      <c r="F49" s="409" t="s">
        <v>254</v>
      </c>
      <c r="G49" s="409" t="s">
        <v>255</v>
      </c>
      <c r="H49" s="409" t="s">
        <v>255</v>
      </c>
      <c r="I49" s="397"/>
      <c r="J49" s="750" t="s">
        <v>761</v>
      </c>
      <c r="K49" s="412">
        <v>40288</v>
      </c>
    </row>
    <row r="50" spans="1:11" ht="89.25">
      <c r="A50" s="725" t="s">
        <v>955</v>
      </c>
      <c r="B50" s="411">
        <f t="shared" si="0"/>
        <v>30.044000000000054</v>
      </c>
      <c r="C50" s="408" t="s">
        <v>308</v>
      </c>
      <c r="D50" s="409" t="s">
        <v>252</v>
      </c>
      <c r="E50" s="409" t="s">
        <v>604</v>
      </c>
      <c r="F50" s="409" t="s">
        <v>254</v>
      </c>
      <c r="G50" s="409" t="s">
        <v>255</v>
      </c>
      <c r="H50" s="409" t="s">
        <v>255</v>
      </c>
      <c r="I50" s="397"/>
      <c r="J50" s="750" t="s">
        <v>761</v>
      </c>
      <c r="K50" s="412">
        <v>40288</v>
      </c>
    </row>
    <row r="51" spans="1:11" ht="89.25">
      <c r="A51" s="725" t="s">
        <v>955</v>
      </c>
      <c r="B51" s="411">
        <f t="shared" si="0"/>
        <v>30.045000000000055</v>
      </c>
      <c r="C51" s="408" t="s">
        <v>605</v>
      </c>
      <c r="D51" s="409" t="s">
        <v>252</v>
      </c>
      <c r="E51" s="409" t="s">
        <v>606</v>
      </c>
      <c r="F51" s="409" t="s">
        <v>254</v>
      </c>
      <c r="G51" s="409" t="s">
        <v>255</v>
      </c>
      <c r="H51" s="409" t="s">
        <v>255</v>
      </c>
      <c r="I51" s="397"/>
      <c r="J51" s="750" t="s">
        <v>761</v>
      </c>
      <c r="K51" s="412">
        <v>40288</v>
      </c>
    </row>
    <row r="52" spans="1:11" ht="89.25">
      <c r="A52" s="725" t="s">
        <v>955</v>
      </c>
      <c r="B52" s="411">
        <f t="shared" si="0"/>
        <v>30.046000000000056</v>
      </c>
      <c r="C52" s="408" t="s">
        <v>607</v>
      </c>
      <c r="D52" s="409" t="s">
        <v>252</v>
      </c>
      <c r="E52" s="409" t="s">
        <v>608</v>
      </c>
      <c r="F52" s="409" t="s">
        <v>254</v>
      </c>
      <c r="G52" s="409" t="s">
        <v>255</v>
      </c>
      <c r="H52" s="409" t="s">
        <v>255</v>
      </c>
      <c r="I52" s="397"/>
      <c r="J52" s="750" t="s">
        <v>761</v>
      </c>
      <c r="K52" s="412">
        <v>40288</v>
      </c>
    </row>
    <row r="53" spans="1:11" ht="89.25">
      <c r="A53" s="725" t="s">
        <v>955</v>
      </c>
      <c r="B53" s="411">
        <f t="shared" si="0"/>
        <v>30.047000000000057</v>
      </c>
      <c r="C53" s="408" t="s">
        <v>609</v>
      </c>
      <c r="D53" s="409" t="s">
        <v>252</v>
      </c>
      <c r="E53" s="409" t="s">
        <v>610</v>
      </c>
      <c r="F53" s="409" t="s">
        <v>254</v>
      </c>
      <c r="G53" s="409" t="s">
        <v>255</v>
      </c>
      <c r="H53" s="409" t="s">
        <v>255</v>
      </c>
      <c r="I53" s="397"/>
      <c r="J53" s="750" t="s">
        <v>761</v>
      </c>
      <c r="K53" s="412">
        <v>40288</v>
      </c>
    </row>
    <row r="54" spans="1:11" ht="89.25">
      <c r="A54" s="725" t="s">
        <v>955</v>
      </c>
      <c r="B54" s="411">
        <f t="shared" si="0"/>
        <v>30.048000000000059</v>
      </c>
      <c r="C54" s="408" t="s">
        <v>611</v>
      </c>
      <c r="D54" s="409" t="s">
        <v>252</v>
      </c>
      <c r="E54" s="409" t="s">
        <v>612</v>
      </c>
      <c r="F54" s="409" t="s">
        <v>254</v>
      </c>
      <c r="G54" s="409" t="s">
        <v>255</v>
      </c>
      <c r="H54" s="409" t="s">
        <v>255</v>
      </c>
      <c r="I54" s="397"/>
      <c r="J54" s="750" t="s">
        <v>761</v>
      </c>
      <c r="K54" s="412">
        <v>40288</v>
      </c>
    </row>
    <row r="55" spans="1:11" ht="89.25">
      <c r="A55" s="725" t="s">
        <v>955</v>
      </c>
      <c r="B55" s="411">
        <f t="shared" si="0"/>
        <v>30.04900000000006</v>
      </c>
      <c r="C55" s="408" t="s">
        <v>613</v>
      </c>
      <c r="D55" s="409" t="s">
        <v>252</v>
      </c>
      <c r="E55" s="409" t="s">
        <v>614</v>
      </c>
      <c r="F55" s="409" t="s">
        <v>254</v>
      </c>
      <c r="G55" s="409" t="s">
        <v>255</v>
      </c>
      <c r="H55" s="409" t="s">
        <v>255</v>
      </c>
      <c r="I55" s="397"/>
      <c r="J55" s="750" t="s">
        <v>761</v>
      </c>
      <c r="K55" s="412">
        <v>40288</v>
      </c>
    </row>
    <row r="56" spans="1:11" ht="89.25">
      <c r="A56" s="725" t="s">
        <v>955</v>
      </c>
      <c r="B56" s="411">
        <f t="shared" si="0"/>
        <v>30.050000000000061</v>
      </c>
      <c r="C56" s="408" t="s">
        <v>615</v>
      </c>
      <c r="D56" s="409" t="s">
        <v>252</v>
      </c>
      <c r="E56" s="409" t="s">
        <v>616</v>
      </c>
      <c r="F56" s="409" t="s">
        <v>254</v>
      </c>
      <c r="G56" s="409" t="s">
        <v>255</v>
      </c>
      <c r="H56" s="409" t="s">
        <v>255</v>
      </c>
      <c r="I56" s="397"/>
      <c r="J56" s="750" t="s">
        <v>761</v>
      </c>
      <c r="K56" s="412">
        <v>40288</v>
      </c>
    </row>
    <row r="57" spans="1:11" ht="89.25">
      <c r="A57" s="725" t="s">
        <v>955</v>
      </c>
      <c r="B57" s="411">
        <f t="shared" si="0"/>
        <v>30.051000000000062</v>
      </c>
      <c r="C57" s="408" t="s">
        <v>617</v>
      </c>
      <c r="D57" s="409" t="s">
        <v>252</v>
      </c>
      <c r="E57" s="409" t="s">
        <v>618</v>
      </c>
      <c r="F57" s="409" t="s">
        <v>254</v>
      </c>
      <c r="G57" s="409" t="s">
        <v>255</v>
      </c>
      <c r="H57" s="409" t="s">
        <v>255</v>
      </c>
      <c r="I57" s="397"/>
      <c r="J57" s="750" t="s">
        <v>761</v>
      </c>
      <c r="K57" s="412">
        <v>40288</v>
      </c>
    </row>
    <row r="58" spans="1:11" ht="89.25">
      <c r="A58" s="725" t="s">
        <v>955</v>
      </c>
      <c r="B58" s="411">
        <f t="shared" si="0"/>
        <v>30.052000000000064</v>
      </c>
      <c r="C58" s="408" t="s">
        <v>619</v>
      </c>
      <c r="D58" s="409" t="s">
        <v>252</v>
      </c>
      <c r="E58" s="409" t="s">
        <v>620</v>
      </c>
      <c r="F58" s="409" t="s">
        <v>254</v>
      </c>
      <c r="G58" s="409" t="s">
        <v>255</v>
      </c>
      <c r="H58" s="409" t="s">
        <v>255</v>
      </c>
      <c r="I58" s="397"/>
      <c r="J58" s="750" t="s">
        <v>761</v>
      </c>
      <c r="K58" s="412">
        <v>40288</v>
      </c>
    </row>
    <row r="59" spans="1:11" ht="89.25">
      <c r="A59" s="725" t="s">
        <v>955</v>
      </c>
      <c r="B59" s="411">
        <f t="shared" si="0"/>
        <v>30.053000000000065</v>
      </c>
      <c r="C59" s="408" t="s">
        <v>621</v>
      </c>
      <c r="D59" s="409" t="s">
        <v>252</v>
      </c>
      <c r="E59" s="409" t="s">
        <v>622</v>
      </c>
      <c r="F59" s="409" t="s">
        <v>254</v>
      </c>
      <c r="G59" s="409" t="s">
        <v>255</v>
      </c>
      <c r="H59" s="409" t="s">
        <v>255</v>
      </c>
      <c r="I59" s="397"/>
      <c r="J59" s="750" t="s">
        <v>761</v>
      </c>
      <c r="K59" s="412">
        <v>40288</v>
      </c>
    </row>
    <row r="60" spans="1:11" ht="89.25">
      <c r="A60" s="725" t="s">
        <v>955</v>
      </c>
      <c r="B60" s="411">
        <f t="shared" si="0"/>
        <v>30.054000000000066</v>
      </c>
      <c r="C60" s="408" t="s">
        <v>623</v>
      </c>
      <c r="D60" s="409" t="s">
        <v>252</v>
      </c>
      <c r="E60" s="409" t="s">
        <v>624</v>
      </c>
      <c r="F60" s="409" t="s">
        <v>254</v>
      </c>
      <c r="G60" s="409" t="s">
        <v>255</v>
      </c>
      <c r="H60" s="409" t="s">
        <v>255</v>
      </c>
      <c r="I60" s="397"/>
      <c r="J60" s="750" t="s">
        <v>761</v>
      </c>
      <c r="K60" s="412">
        <v>40288</v>
      </c>
    </row>
    <row r="61" spans="1:11" ht="89.25">
      <c r="A61" s="725" t="s">
        <v>955</v>
      </c>
      <c r="B61" s="411">
        <f t="shared" si="0"/>
        <v>30.055000000000067</v>
      </c>
      <c r="C61" s="408" t="s">
        <v>625</v>
      </c>
      <c r="D61" s="409" t="s">
        <v>252</v>
      </c>
      <c r="E61" s="409" t="s">
        <v>626</v>
      </c>
      <c r="F61" s="409" t="s">
        <v>254</v>
      </c>
      <c r="G61" s="409" t="s">
        <v>255</v>
      </c>
      <c r="H61" s="409" t="s">
        <v>255</v>
      </c>
      <c r="I61" s="397"/>
      <c r="J61" s="750" t="s">
        <v>761</v>
      </c>
      <c r="K61" s="412">
        <v>40288</v>
      </c>
    </row>
    <row r="62" spans="1:11" ht="89.25">
      <c r="A62" s="725" t="s">
        <v>955</v>
      </c>
      <c r="B62" s="411">
        <f t="shared" si="0"/>
        <v>30.056000000000068</v>
      </c>
      <c r="C62" s="408" t="s">
        <v>627</v>
      </c>
      <c r="D62" s="409" t="s">
        <v>252</v>
      </c>
      <c r="E62" s="409" t="s">
        <v>628</v>
      </c>
      <c r="F62" s="409" t="s">
        <v>254</v>
      </c>
      <c r="G62" s="409" t="s">
        <v>255</v>
      </c>
      <c r="H62" s="409" t="s">
        <v>255</v>
      </c>
      <c r="I62" s="397"/>
      <c r="J62" s="750" t="s">
        <v>761</v>
      </c>
      <c r="K62" s="412">
        <v>40288</v>
      </c>
    </row>
    <row r="63" spans="1:11" ht="89.25">
      <c r="A63" s="725" t="s">
        <v>955</v>
      </c>
      <c r="B63" s="411">
        <f t="shared" si="0"/>
        <v>30.05700000000007</v>
      </c>
      <c r="C63" s="408" t="s">
        <v>629</v>
      </c>
      <c r="D63" s="409" t="s">
        <v>252</v>
      </c>
      <c r="E63" s="409" t="s">
        <v>630</v>
      </c>
      <c r="F63" s="409" t="s">
        <v>254</v>
      </c>
      <c r="G63" s="409" t="s">
        <v>255</v>
      </c>
      <c r="H63" s="409" t="s">
        <v>255</v>
      </c>
      <c r="I63" s="397"/>
      <c r="J63" s="750" t="s">
        <v>761</v>
      </c>
      <c r="K63" s="412">
        <v>40288</v>
      </c>
    </row>
    <row r="64" spans="1:11" ht="89.25">
      <c r="A64" s="725" t="s">
        <v>955</v>
      </c>
      <c r="B64" s="411">
        <f t="shared" si="0"/>
        <v>30.058000000000071</v>
      </c>
      <c r="C64" s="408" t="s">
        <v>631</v>
      </c>
      <c r="D64" s="409" t="s">
        <v>252</v>
      </c>
      <c r="E64" s="409" t="s">
        <v>632</v>
      </c>
      <c r="F64" s="409" t="s">
        <v>254</v>
      </c>
      <c r="G64" s="409" t="s">
        <v>255</v>
      </c>
      <c r="H64" s="409" t="s">
        <v>255</v>
      </c>
      <c r="I64" s="397"/>
      <c r="J64" s="750" t="s">
        <v>761</v>
      </c>
      <c r="K64" s="412">
        <v>40288</v>
      </c>
    </row>
    <row r="65" spans="1:11" ht="89.25">
      <c r="A65" s="725" t="s">
        <v>955</v>
      </c>
      <c r="B65" s="411">
        <f t="shared" si="0"/>
        <v>30.059000000000072</v>
      </c>
      <c r="C65" s="408" t="s">
        <v>633</v>
      </c>
      <c r="D65" s="409" t="s">
        <v>252</v>
      </c>
      <c r="E65" s="409" t="s">
        <v>634</v>
      </c>
      <c r="F65" s="409" t="s">
        <v>254</v>
      </c>
      <c r="G65" s="409" t="s">
        <v>255</v>
      </c>
      <c r="H65" s="409" t="s">
        <v>255</v>
      </c>
      <c r="I65" s="397"/>
      <c r="J65" s="750" t="s">
        <v>761</v>
      </c>
      <c r="K65" s="412">
        <v>40288</v>
      </c>
    </row>
    <row r="66" spans="1:11" ht="89.25">
      <c r="A66" s="725" t="s">
        <v>955</v>
      </c>
      <c r="B66" s="411">
        <f t="shared" si="0"/>
        <v>30.060000000000073</v>
      </c>
      <c r="C66" s="408" t="s">
        <v>635</v>
      </c>
      <c r="D66" s="409" t="s">
        <v>252</v>
      </c>
      <c r="E66" s="409" t="s">
        <v>636</v>
      </c>
      <c r="F66" s="409" t="s">
        <v>254</v>
      </c>
      <c r="G66" s="409" t="s">
        <v>255</v>
      </c>
      <c r="H66" s="409" t="s">
        <v>255</v>
      </c>
      <c r="I66" s="397"/>
      <c r="J66" s="750" t="s">
        <v>761</v>
      </c>
      <c r="K66" s="412">
        <v>40288</v>
      </c>
    </row>
    <row r="67" spans="1:11" ht="89.25">
      <c r="A67" s="725" t="s">
        <v>955</v>
      </c>
      <c r="B67" s="411">
        <f t="shared" si="0"/>
        <v>30.061000000000075</v>
      </c>
      <c r="C67" s="408" t="s">
        <v>637</v>
      </c>
      <c r="D67" s="409" t="s">
        <v>252</v>
      </c>
      <c r="E67" s="409" t="s">
        <v>638</v>
      </c>
      <c r="F67" s="409" t="s">
        <v>254</v>
      </c>
      <c r="G67" s="409" t="s">
        <v>255</v>
      </c>
      <c r="H67" s="409" t="s">
        <v>255</v>
      </c>
      <c r="I67" s="397"/>
      <c r="J67" s="750" t="s">
        <v>761</v>
      </c>
      <c r="K67" s="412">
        <v>40288</v>
      </c>
    </row>
    <row r="68" spans="1:11" ht="89.25">
      <c r="A68" s="725" t="s">
        <v>955</v>
      </c>
      <c r="B68" s="411">
        <f t="shared" si="0"/>
        <v>30.062000000000076</v>
      </c>
      <c r="C68" s="408" t="s">
        <v>639</v>
      </c>
      <c r="D68" s="409" t="s">
        <v>252</v>
      </c>
      <c r="E68" s="409" t="s">
        <v>640</v>
      </c>
      <c r="F68" s="409" t="s">
        <v>254</v>
      </c>
      <c r="G68" s="409" t="s">
        <v>255</v>
      </c>
      <c r="H68" s="409" t="s">
        <v>255</v>
      </c>
      <c r="I68" s="397"/>
      <c r="J68" s="750" t="s">
        <v>761</v>
      </c>
      <c r="K68" s="412">
        <v>40288</v>
      </c>
    </row>
    <row r="69" spans="1:11" ht="89.25">
      <c r="A69" s="725" t="s">
        <v>955</v>
      </c>
      <c r="B69" s="411">
        <f t="shared" si="0"/>
        <v>30.063000000000077</v>
      </c>
      <c r="C69" s="408" t="s">
        <v>641</v>
      </c>
      <c r="D69" s="409" t="s">
        <v>252</v>
      </c>
      <c r="E69" s="409" t="s">
        <v>642</v>
      </c>
      <c r="F69" s="409" t="s">
        <v>254</v>
      </c>
      <c r="G69" s="409" t="s">
        <v>255</v>
      </c>
      <c r="H69" s="409" t="s">
        <v>255</v>
      </c>
      <c r="I69" s="397"/>
      <c r="J69" s="750" t="s">
        <v>761</v>
      </c>
      <c r="K69" s="412">
        <v>40288</v>
      </c>
    </row>
    <row r="70" spans="1:11" ht="89.25">
      <c r="A70" s="725" t="s">
        <v>955</v>
      </c>
      <c r="B70" s="411">
        <f t="shared" si="0"/>
        <v>30.064000000000078</v>
      </c>
      <c r="C70" s="408" t="s">
        <v>643</v>
      </c>
      <c r="D70" s="409" t="s">
        <v>252</v>
      </c>
      <c r="E70" s="409" t="s">
        <v>644</v>
      </c>
      <c r="F70" s="409" t="s">
        <v>254</v>
      </c>
      <c r="G70" s="409" t="s">
        <v>255</v>
      </c>
      <c r="H70" s="409" t="s">
        <v>255</v>
      </c>
      <c r="I70" s="397"/>
      <c r="J70" s="750" t="s">
        <v>761</v>
      </c>
      <c r="K70" s="412">
        <v>40288</v>
      </c>
    </row>
    <row r="71" spans="1:11" ht="89.25">
      <c r="A71" s="725" t="s">
        <v>955</v>
      </c>
      <c r="B71" s="411">
        <f t="shared" si="0"/>
        <v>30.065000000000079</v>
      </c>
      <c r="C71" s="408" t="s">
        <v>645</v>
      </c>
      <c r="D71" s="409" t="s">
        <v>252</v>
      </c>
      <c r="E71" s="409" t="s">
        <v>646</v>
      </c>
      <c r="F71" s="409" t="s">
        <v>254</v>
      </c>
      <c r="G71" s="409" t="s">
        <v>255</v>
      </c>
      <c r="H71" s="409" t="s">
        <v>255</v>
      </c>
      <c r="I71" s="397"/>
      <c r="J71" s="750" t="s">
        <v>761</v>
      </c>
      <c r="K71" s="412">
        <v>40288</v>
      </c>
    </row>
    <row r="72" spans="1:11" ht="89.25">
      <c r="A72" s="725" t="s">
        <v>955</v>
      </c>
      <c r="B72" s="411">
        <f t="shared" si="0"/>
        <v>30.066000000000081</v>
      </c>
      <c r="C72" s="408" t="s">
        <v>647</v>
      </c>
      <c r="D72" s="409" t="s">
        <v>252</v>
      </c>
      <c r="E72" s="409" t="s">
        <v>648</v>
      </c>
      <c r="F72" s="409" t="s">
        <v>254</v>
      </c>
      <c r="G72" s="409" t="s">
        <v>255</v>
      </c>
      <c r="H72" s="409" t="s">
        <v>255</v>
      </c>
      <c r="I72" s="397"/>
      <c r="J72" s="750" t="s">
        <v>761</v>
      </c>
      <c r="K72" s="412">
        <v>40288</v>
      </c>
    </row>
    <row r="73" spans="1:11" ht="89.25">
      <c r="A73" s="725" t="s">
        <v>955</v>
      </c>
      <c r="B73" s="411">
        <f t="shared" si="0"/>
        <v>30.067000000000082</v>
      </c>
      <c r="C73" s="408" t="s">
        <v>649</v>
      </c>
      <c r="D73" s="409" t="s">
        <v>252</v>
      </c>
      <c r="E73" s="409" t="s">
        <v>650</v>
      </c>
      <c r="F73" s="409" t="s">
        <v>254</v>
      </c>
      <c r="G73" s="409" t="s">
        <v>255</v>
      </c>
      <c r="H73" s="409" t="s">
        <v>255</v>
      </c>
      <c r="I73" s="397"/>
      <c r="J73" s="750" t="s">
        <v>761</v>
      </c>
      <c r="K73" s="412">
        <v>40288</v>
      </c>
    </row>
    <row r="74" spans="1:11" ht="89.25">
      <c r="A74" s="725" t="s">
        <v>955</v>
      </c>
      <c r="B74" s="411">
        <f t="shared" si="0"/>
        <v>30.068000000000083</v>
      </c>
      <c r="C74" s="408" t="s">
        <v>651</v>
      </c>
      <c r="D74" s="409" t="s">
        <v>252</v>
      </c>
      <c r="E74" s="409" t="s">
        <v>652</v>
      </c>
      <c r="F74" s="409" t="s">
        <v>254</v>
      </c>
      <c r="G74" s="409" t="s">
        <v>255</v>
      </c>
      <c r="H74" s="409" t="s">
        <v>255</v>
      </c>
      <c r="I74" s="397"/>
      <c r="J74" s="750" t="s">
        <v>761</v>
      </c>
      <c r="K74" s="412">
        <v>40288</v>
      </c>
    </row>
    <row r="75" spans="1:11" ht="89.25">
      <c r="A75" s="725" t="s">
        <v>955</v>
      </c>
      <c r="B75" s="411">
        <f t="shared" ref="B75:B138" si="1">B74 + 0.001</f>
        <v>30.069000000000084</v>
      </c>
      <c r="C75" s="408" t="s">
        <v>653</v>
      </c>
      <c r="D75" s="409" t="s">
        <v>252</v>
      </c>
      <c r="E75" s="409" t="s">
        <v>654</v>
      </c>
      <c r="F75" s="409" t="s">
        <v>254</v>
      </c>
      <c r="G75" s="409" t="s">
        <v>255</v>
      </c>
      <c r="H75" s="409" t="s">
        <v>255</v>
      </c>
      <c r="I75" s="397"/>
      <c r="J75" s="750" t="s">
        <v>761</v>
      </c>
      <c r="K75" s="412">
        <v>40288</v>
      </c>
    </row>
    <row r="76" spans="1:11" ht="89.25">
      <c r="A76" s="725" t="s">
        <v>955</v>
      </c>
      <c r="B76" s="411">
        <f t="shared" si="1"/>
        <v>30.070000000000086</v>
      </c>
      <c r="C76" s="408" t="s">
        <v>655</v>
      </c>
      <c r="D76" s="409" t="s">
        <v>252</v>
      </c>
      <c r="E76" s="409" t="s">
        <v>656</v>
      </c>
      <c r="F76" s="409" t="s">
        <v>254</v>
      </c>
      <c r="G76" s="409" t="s">
        <v>255</v>
      </c>
      <c r="H76" s="409" t="s">
        <v>255</v>
      </c>
      <c r="I76" s="397"/>
      <c r="J76" s="750" t="s">
        <v>761</v>
      </c>
      <c r="K76" s="412">
        <v>40288</v>
      </c>
    </row>
    <row r="77" spans="1:11" ht="89.25">
      <c r="A77" s="725" t="s">
        <v>955</v>
      </c>
      <c r="B77" s="411">
        <f t="shared" si="1"/>
        <v>30.071000000000087</v>
      </c>
      <c r="C77" s="408" t="s">
        <v>657</v>
      </c>
      <c r="D77" s="409" t="s">
        <v>252</v>
      </c>
      <c r="E77" s="409" t="s">
        <v>658</v>
      </c>
      <c r="F77" s="409" t="s">
        <v>254</v>
      </c>
      <c r="G77" s="409" t="s">
        <v>255</v>
      </c>
      <c r="H77" s="409" t="s">
        <v>255</v>
      </c>
      <c r="I77" s="397"/>
      <c r="J77" s="750" t="s">
        <v>761</v>
      </c>
      <c r="K77" s="412">
        <v>40288</v>
      </c>
    </row>
    <row r="78" spans="1:11" ht="89.25">
      <c r="A78" s="725" t="s">
        <v>955</v>
      </c>
      <c r="B78" s="411">
        <f t="shared" si="1"/>
        <v>30.072000000000088</v>
      </c>
      <c r="C78" s="408" t="s">
        <v>659</v>
      </c>
      <c r="D78" s="409" t="s">
        <v>252</v>
      </c>
      <c r="E78" s="409" t="s">
        <v>660</v>
      </c>
      <c r="F78" s="409" t="s">
        <v>254</v>
      </c>
      <c r="G78" s="409" t="s">
        <v>255</v>
      </c>
      <c r="H78" s="409" t="s">
        <v>255</v>
      </c>
      <c r="I78" s="397"/>
      <c r="J78" s="750" t="s">
        <v>761</v>
      </c>
      <c r="K78" s="412">
        <v>40288</v>
      </c>
    </row>
    <row r="79" spans="1:11" ht="89.25">
      <c r="A79" s="725" t="s">
        <v>955</v>
      </c>
      <c r="B79" s="411">
        <f t="shared" si="1"/>
        <v>30.073000000000089</v>
      </c>
      <c r="C79" s="408" t="s">
        <v>661</v>
      </c>
      <c r="D79" s="409" t="s">
        <v>252</v>
      </c>
      <c r="E79" s="409" t="s">
        <v>662</v>
      </c>
      <c r="F79" s="409" t="s">
        <v>254</v>
      </c>
      <c r="G79" s="409" t="s">
        <v>255</v>
      </c>
      <c r="H79" s="409" t="s">
        <v>255</v>
      </c>
      <c r="I79" s="397"/>
      <c r="J79" s="750" t="s">
        <v>761</v>
      </c>
      <c r="K79" s="412">
        <v>40288</v>
      </c>
    </row>
    <row r="80" spans="1:11" ht="89.25">
      <c r="A80" s="725" t="s">
        <v>955</v>
      </c>
      <c r="B80" s="411">
        <f t="shared" si="1"/>
        <v>30.07400000000009</v>
      </c>
      <c r="C80" s="408" t="s">
        <v>663</v>
      </c>
      <c r="D80" s="409" t="s">
        <v>252</v>
      </c>
      <c r="E80" s="409" t="s">
        <v>664</v>
      </c>
      <c r="F80" s="409" t="s">
        <v>254</v>
      </c>
      <c r="G80" s="409" t="s">
        <v>255</v>
      </c>
      <c r="H80" s="409" t="s">
        <v>255</v>
      </c>
      <c r="I80" s="397"/>
      <c r="J80" s="750" t="s">
        <v>761</v>
      </c>
      <c r="K80" s="412">
        <v>40288</v>
      </c>
    </row>
    <row r="81" spans="1:11" ht="89.25">
      <c r="A81" s="725" t="s">
        <v>955</v>
      </c>
      <c r="B81" s="411">
        <f t="shared" si="1"/>
        <v>30.075000000000092</v>
      </c>
      <c r="C81" s="408" t="s">
        <v>665</v>
      </c>
      <c r="D81" s="409" t="s">
        <v>252</v>
      </c>
      <c r="E81" s="409" t="s">
        <v>666</v>
      </c>
      <c r="F81" s="409" t="s">
        <v>254</v>
      </c>
      <c r="G81" s="409" t="s">
        <v>255</v>
      </c>
      <c r="H81" s="409" t="s">
        <v>255</v>
      </c>
      <c r="I81" s="397"/>
      <c r="J81" s="750" t="s">
        <v>761</v>
      </c>
      <c r="K81" s="412">
        <v>40288</v>
      </c>
    </row>
    <row r="82" spans="1:11" ht="89.25">
      <c r="A82" s="725" t="s">
        <v>955</v>
      </c>
      <c r="B82" s="411">
        <f t="shared" si="1"/>
        <v>30.076000000000093</v>
      </c>
      <c r="C82" s="408" t="s">
        <v>0</v>
      </c>
      <c r="D82" s="409" t="s">
        <v>252</v>
      </c>
      <c r="E82" s="409" t="s">
        <v>1</v>
      </c>
      <c r="F82" s="409" t="s">
        <v>254</v>
      </c>
      <c r="G82" s="409" t="s">
        <v>255</v>
      </c>
      <c r="H82" s="409" t="s">
        <v>255</v>
      </c>
      <c r="I82" s="397"/>
      <c r="J82" s="750" t="s">
        <v>761</v>
      </c>
      <c r="K82" s="412">
        <v>40288</v>
      </c>
    </row>
    <row r="83" spans="1:11" ht="76.5">
      <c r="A83" s="725" t="s">
        <v>955</v>
      </c>
      <c r="B83" s="411">
        <f t="shared" si="1"/>
        <v>30.077000000000094</v>
      </c>
      <c r="C83" s="408" t="s">
        <v>2</v>
      </c>
      <c r="D83" s="409" t="s">
        <v>252</v>
      </c>
      <c r="E83" s="409" t="s">
        <v>3</v>
      </c>
      <c r="F83" s="409" t="s">
        <v>254</v>
      </c>
      <c r="G83" s="409" t="s">
        <v>255</v>
      </c>
      <c r="H83" s="409" t="s">
        <v>255</v>
      </c>
      <c r="I83" s="397"/>
      <c r="J83" s="750" t="s">
        <v>761</v>
      </c>
      <c r="K83" s="412">
        <v>40288</v>
      </c>
    </row>
    <row r="84" spans="1:11" ht="76.5">
      <c r="A84" s="725" t="s">
        <v>955</v>
      </c>
      <c r="B84" s="411">
        <f t="shared" si="1"/>
        <v>30.078000000000095</v>
      </c>
      <c r="C84" s="408" t="s">
        <v>4</v>
      </c>
      <c r="D84" s="409" t="s">
        <v>252</v>
      </c>
      <c r="E84" s="409" t="s">
        <v>5</v>
      </c>
      <c r="F84" s="409" t="s">
        <v>254</v>
      </c>
      <c r="G84" s="409" t="s">
        <v>255</v>
      </c>
      <c r="H84" s="409" t="s">
        <v>255</v>
      </c>
      <c r="I84" s="397"/>
      <c r="J84" s="750" t="s">
        <v>761</v>
      </c>
      <c r="K84" s="412">
        <v>40288</v>
      </c>
    </row>
    <row r="85" spans="1:11" ht="76.5">
      <c r="A85" s="725" t="s">
        <v>955</v>
      </c>
      <c r="B85" s="411">
        <f t="shared" si="1"/>
        <v>30.079000000000097</v>
      </c>
      <c r="C85" s="408" t="s">
        <v>6</v>
      </c>
      <c r="D85" s="409" t="s">
        <v>252</v>
      </c>
      <c r="E85" s="409" t="s">
        <v>7</v>
      </c>
      <c r="F85" s="409" t="s">
        <v>254</v>
      </c>
      <c r="G85" s="409" t="s">
        <v>255</v>
      </c>
      <c r="H85" s="409" t="s">
        <v>255</v>
      </c>
      <c r="I85" s="397"/>
      <c r="J85" s="750" t="s">
        <v>761</v>
      </c>
      <c r="K85" s="412">
        <v>40288</v>
      </c>
    </row>
    <row r="86" spans="1:11" ht="76.5">
      <c r="A86" s="725" t="s">
        <v>955</v>
      </c>
      <c r="B86" s="411">
        <f t="shared" si="1"/>
        <v>30.080000000000098</v>
      </c>
      <c r="C86" s="408" t="s">
        <v>8</v>
      </c>
      <c r="D86" s="409" t="s">
        <v>252</v>
      </c>
      <c r="E86" s="409" t="s">
        <v>9</v>
      </c>
      <c r="F86" s="409" t="s">
        <v>254</v>
      </c>
      <c r="G86" s="409" t="s">
        <v>255</v>
      </c>
      <c r="H86" s="409" t="s">
        <v>255</v>
      </c>
      <c r="I86" s="397"/>
      <c r="J86" s="750" t="s">
        <v>761</v>
      </c>
      <c r="K86" s="412">
        <v>40288</v>
      </c>
    </row>
    <row r="87" spans="1:11" ht="76.5">
      <c r="A87" s="725" t="s">
        <v>955</v>
      </c>
      <c r="B87" s="411">
        <f t="shared" si="1"/>
        <v>30.081000000000099</v>
      </c>
      <c r="C87" s="408" t="s">
        <v>10</v>
      </c>
      <c r="D87" s="409" t="s">
        <v>252</v>
      </c>
      <c r="E87" s="409" t="s">
        <v>11</v>
      </c>
      <c r="F87" s="409" t="s">
        <v>254</v>
      </c>
      <c r="G87" s="409" t="s">
        <v>255</v>
      </c>
      <c r="H87" s="409" t="s">
        <v>255</v>
      </c>
      <c r="I87" s="397"/>
      <c r="J87" s="750" t="s">
        <v>761</v>
      </c>
      <c r="K87" s="412">
        <v>40288</v>
      </c>
    </row>
    <row r="88" spans="1:11" ht="76.5">
      <c r="A88" s="725" t="s">
        <v>955</v>
      </c>
      <c r="B88" s="411">
        <f t="shared" si="1"/>
        <v>30.0820000000001</v>
      </c>
      <c r="C88" s="408" t="s">
        <v>12</v>
      </c>
      <c r="D88" s="409" t="s">
        <v>252</v>
      </c>
      <c r="E88" s="409" t="s">
        <v>13</v>
      </c>
      <c r="F88" s="409" t="s">
        <v>254</v>
      </c>
      <c r="G88" s="409" t="s">
        <v>255</v>
      </c>
      <c r="H88" s="409" t="s">
        <v>255</v>
      </c>
      <c r="I88" s="397"/>
      <c r="J88" s="750" t="s">
        <v>761</v>
      </c>
      <c r="K88" s="412">
        <v>40288</v>
      </c>
    </row>
    <row r="89" spans="1:11" ht="76.5">
      <c r="A89" s="725" t="s">
        <v>955</v>
      </c>
      <c r="B89" s="411">
        <f t="shared" si="1"/>
        <v>30.083000000000101</v>
      </c>
      <c r="C89" s="408" t="s">
        <v>14</v>
      </c>
      <c r="D89" s="409" t="s">
        <v>252</v>
      </c>
      <c r="E89" s="409" t="s">
        <v>15</v>
      </c>
      <c r="F89" s="409" t="s">
        <v>254</v>
      </c>
      <c r="G89" s="409" t="s">
        <v>255</v>
      </c>
      <c r="H89" s="409" t="s">
        <v>255</v>
      </c>
      <c r="I89" s="397"/>
      <c r="J89" s="750" t="s">
        <v>761</v>
      </c>
      <c r="K89" s="412">
        <v>40288</v>
      </c>
    </row>
    <row r="90" spans="1:11" ht="76.5">
      <c r="A90" s="725" t="s">
        <v>955</v>
      </c>
      <c r="B90" s="411">
        <f t="shared" si="1"/>
        <v>30.084000000000103</v>
      </c>
      <c r="C90" s="408" t="s">
        <v>16</v>
      </c>
      <c r="D90" s="409" t="s">
        <v>252</v>
      </c>
      <c r="E90" s="409" t="s">
        <v>17</v>
      </c>
      <c r="F90" s="409" t="s">
        <v>254</v>
      </c>
      <c r="G90" s="409" t="s">
        <v>255</v>
      </c>
      <c r="H90" s="409" t="s">
        <v>255</v>
      </c>
      <c r="I90" s="397"/>
      <c r="J90" s="750" t="s">
        <v>761</v>
      </c>
      <c r="K90" s="412">
        <v>40288</v>
      </c>
    </row>
    <row r="91" spans="1:11" ht="76.5">
      <c r="A91" s="725" t="s">
        <v>955</v>
      </c>
      <c r="B91" s="411">
        <f t="shared" si="1"/>
        <v>30.085000000000104</v>
      </c>
      <c r="C91" s="408" t="s">
        <v>18</v>
      </c>
      <c r="D91" s="409" t="s">
        <v>252</v>
      </c>
      <c r="E91" s="409" t="s">
        <v>19</v>
      </c>
      <c r="F91" s="409" t="s">
        <v>254</v>
      </c>
      <c r="G91" s="409" t="s">
        <v>255</v>
      </c>
      <c r="H91" s="409" t="s">
        <v>255</v>
      </c>
      <c r="I91" s="397"/>
      <c r="J91" s="750" t="s">
        <v>761</v>
      </c>
      <c r="K91" s="412">
        <v>40288</v>
      </c>
    </row>
    <row r="92" spans="1:11" ht="76.5">
      <c r="A92" s="725" t="s">
        <v>955</v>
      </c>
      <c r="B92" s="411">
        <f t="shared" si="1"/>
        <v>30.086000000000105</v>
      </c>
      <c r="C92" s="408" t="s">
        <v>20</v>
      </c>
      <c r="D92" s="409" t="s">
        <v>252</v>
      </c>
      <c r="E92" s="409" t="s">
        <v>21</v>
      </c>
      <c r="F92" s="409" t="s">
        <v>254</v>
      </c>
      <c r="G92" s="409" t="s">
        <v>255</v>
      </c>
      <c r="H92" s="409" t="s">
        <v>255</v>
      </c>
      <c r="I92" s="397"/>
      <c r="J92" s="750" t="s">
        <v>761</v>
      </c>
      <c r="K92" s="412">
        <v>40288</v>
      </c>
    </row>
    <row r="93" spans="1:11" ht="76.5">
      <c r="A93" s="725" t="s">
        <v>955</v>
      </c>
      <c r="B93" s="411">
        <f t="shared" si="1"/>
        <v>30.087000000000106</v>
      </c>
      <c r="C93" s="408" t="s">
        <v>22</v>
      </c>
      <c r="D93" s="409" t="s">
        <v>252</v>
      </c>
      <c r="E93" s="409" t="s">
        <v>23</v>
      </c>
      <c r="F93" s="409" t="s">
        <v>254</v>
      </c>
      <c r="G93" s="409" t="s">
        <v>255</v>
      </c>
      <c r="H93" s="409" t="s">
        <v>255</v>
      </c>
      <c r="I93" s="397"/>
      <c r="J93" s="750" t="s">
        <v>761</v>
      </c>
      <c r="K93" s="412">
        <v>40288</v>
      </c>
    </row>
    <row r="94" spans="1:11" ht="76.5">
      <c r="A94" s="725" t="s">
        <v>955</v>
      </c>
      <c r="B94" s="411">
        <f t="shared" si="1"/>
        <v>30.088000000000108</v>
      </c>
      <c r="C94" s="408" t="s">
        <v>24</v>
      </c>
      <c r="D94" s="409" t="s">
        <v>252</v>
      </c>
      <c r="E94" s="409" t="s">
        <v>25</v>
      </c>
      <c r="F94" s="409" t="s">
        <v>254</v>
      </c>
      <c r="G94" s="409" t="s">
        <v>255</v>
      </c>
      <c r="H94" s="409" t="s">
        <v>255</v>
      </c>
      <c r="I94" s="397"/>
      <c r="J94" s="750" t="s">
        <v>761</v>
      </c>
      <c r="K94" s="412">
        <v>40288</v>
      </c>
    </row>
    <row r="95" spans="1:11" ht="76.5">
      <c r="A95" s="725" t="s">
        <v>955</v>
      </c>
      <c r="B95" s="411">
        <f t="shared" si="1"/>
        <v>30.089000000000109</v>
      </c>
      <c r="C95" s="408" t="s">
        <v>26</v>
      </c>
      <c r="D95" s="409" t="s">
        <v>252</v>
      </c>
      <c r="E95" s="409" t="s">
        <v>27</v>
      </c>
      <c r="F95" s="409" t="s">
        <v>254</v>
      </c>
      <c r="G95" s="409" t="s">
        <v>255</v>
      </c>
      <c r="H95" s="409" t="s">
        <v>255</v>
      </c>
      <c r="I95" s="397"/>
      <c r="J95" s="750" t="s">
        <v>761</v>
      </c>
      <c r="K95" s="412">
        <v>40288</v>
      </c>
    </row>
    <row r="96" spans="1:11" ht="76.5">
      <c r="A96" s="725" t="s">
        <v>955</v>
      </c>
      <c r="B96" s="411">
        <f t="shared" si="1"/>
        <v>30.09000000000011</v>
      </c>
      <c r="C96" s="408" t="s">
        <v>28</v>
      </c>
      <c r="D96" s="409" t="s">
        <v>252</v>
      </c>
      <c r="E96" s="409" t="s">
        <v>29</v>
      </c>
      <c r="F96" s="409" t="s">
        <v>254</v>
      </c>
      <c r="G96" s="409" t="s">
        <v>255</v>
      </c>
      <c r="H96" s="409" t="s">
        <v>255</v>
      </c>
      <c r="I96" s="397"/>
      <c r="J96" s="750" t="s">
        <v>761</v>
      </c>
      <c r="K96" s="412">
        <v>40288</v>
      </c>
    </row>
    <row r="97" spans="1:11" ht="76.5">
      <c r="A97" s="725" t="s">
        <v>955</v>
      </c>
      <c r="B97" s="411">
        <f t="shared" si="1"/>
        <v>30.091000000000111</v>
      </c>
      <c r="C97" s="408" t="s">
        <v>30</v>
      </c>
      <c r="D97" s="409" t="s">
        <v>252</v>
      </c>
      <c r="E97" s="409" t="s">
        <v>31</v>
      </c>
      <c r="F97" s="409" t="s">
        <v>254</v>
      </c>
      <c r="G97" s="409" t="s">
        <v>255</v>
      </c>
      <c r="H97" s="409" t="s">
        <v>255</v>
      </c>
      <c r="I97" s="397"/>
      <c r="J97" s="750" t="s">
        <v>761</v>
      </c>
      <c r="K97" s="412">
        <v>40288</v>
      </c>
    </row>
    <row r="98" spans="1:11" ht="89.25">
      <c r="A98" s="725" t="s">
        <v>955</v>
      </c>
      <c r="B98" s="411">
        <f t="shared" si="1"/>
        <v>30.092000000000112</v>
      </c>
      <c r="C98" s="408" t="s">
        <v>32</v>
      </c>
      <c r="D98" s="409" t="s">
        <v>252</v>
      </c>
      <c r="E98" s="409" t="s">
        <v>33</v>
      </c>
      <c r="F98" s="409" t="s">
        <v>254</v>
      </c>
      <c r="G98" s="409" t="s">
        <v>255</v>
      </c>
      <c r="H98" s="409" t="s">
        <v>255</v>
      </c>
      <c r="I98" s="397"/>
      <c r="J98" s="750" t="s">
        <v>761</v>
      </c>
      <c r="K98" s="412">
        <v>40288</v>
      </c>
    </row>
    <row r="99" spans="1:11" ht="89.25">
      <c r="A99" s="725" t="s">
        <v>955</v>
      </c>
      <c r="B99" s="411">
        <f t="shared" si="1"/>
        <v>30.093000000000114</v>
      </c>
      <c r="C99" s="408" t="s">
        <v>34</v>
      </c>
      <c r="D99" s="409" t="s">
        <v>252</v>
      </c>
      <c r="E99" s="409" t="s">
        <v>35</v>
      </c>
      <c r="F99" s="409" t="s">
        <v>254</v>
      </c>
      <c r="G99" s="409" t="s">
        <v>255</v>
      </c>
      <c r="H99" s="409" t="s">
        <v>255</v>
      </c>
      <c r="I99" s="397"/>
      <c r="J99" s="750" t="s">
        <v>761</v>
      </c>
      <c r="K99" s="412">
        <v>40288</v>
      </c>
    </row>
    <row r="100" spans="1:11" ht="89.25">
      <c r="A100" s="725" t="s">
        <v>955</v>
      </c>
      <c r="B100" s="411">
        <f t="shared" si="1"/>
        <v>30.094000000000115</v>
      </c>
      <c r="C100" s="408" t="s">
        <v>36</v>
      </c>
      <c r="D100" s="409" t="s">
        <v>252</v>
      </c>
      <c r="E100" s="409" t="s">
        <v>37</v>
      </c>
      <c r="F100" s="409" t="s">
        <v>254</v>
      </c>
      <c r="G100" s="409" t="s">
        <v>255</v>
      </c>
      <c r="H100" s="409" t="s">
        <v>255</v>
      </c>
      <c r="I100" s="397"/>
      <c r="J100" s="750" t="s">
        <v>761</v>
      </c>
      <c r="K100" s="412">
        <v>40288</v>
      </c>
    </row>
    <row r="101" spans="1:11" ht="89.25">
      <c r="A101" s="725" t="s">
        <v>955</v>
      </c>
      <c r="B101" s="411">
        <f t="shared" si="1"/>
        <v>30.095000000000116</v>
      </c>
      <c r="C101" s="408" t="s">
        <v>38</v>
      </c>
      <c r="D101" s="409" t="s">
        <v>252</v>
      </c>
      <c r="E101" s="409" t="s">
        <v>39</v>
      </c>
      <c r="F101" s="409" t="s">
        <v>254</v>
      </c>
      <c r="G101" s="409" t="s">
        <v>255</v>
      </c>
      <c r="H101" s="409" t="s">
        <v>255</v>
      </c>
      <c r="I101" s="397"/>
      <c r="J101" s="750" t="s">
        <v>761</v>
      </c>
      <c r="K101" s="412">
        <v>40288</v>
      </c>
    </row>
    <row r="102" spans="1:11" ht="89.25">
      <c r="A102" s="725" t="s">
        <v>955</v>
      </c>
      <c r="B102" s="411">
        <f t="shared" si="1"/>
        <v>30.096000000000117</v>
      </c>
      <c r="C102" s="408" t="s">
        <v>40</v>
      </c>
      <c r="D102" s="409" t="s">
        <v>252</v>
      </c>
      <c r="E102" s="409" t="s">
        <v>41</v>
      </c>
      <c r="F102" s="409" t="s">
        <v>254</v>
      </c>
      <c r="G102" s="409" t="s">
        <v>255</v>
      </c>
      <c r="H102" s="409" t="s">
        <v>255</v>
      </c>
      <c r="I102" s="397"/>
      <c r="J102" s="750" t="s">
        <v>761</v>
      </c>
      <c r="K102" s="412">
        <v>40288</v>
      </c>
    </row>
    <row r="103" spans="1:11" ht="89.25">
      <c r="A103" s="725" t="s">
        <v>955</v>
      </c>
      <c r="B103" s="411">
        <f t="shared" si="1"/>
        <v>30.097000000000119</v>
      </c>
      <c r="C103" s="408" t="s">
        <v>42</v>
      </c>
      <c r="D103" s="409" t="s">
        <v>252</v>
      </c>
      <c r="E103" s="409" t="s">
        <v>43</v>
      </c>
      <c r="F103" s="409" t="s">
        <v>254</v>
      </c>
      <c r="G103" s="409" t="s">
        <v>255</v>
      </c>
      <c r="H103" s="409" t="s">
        <v>255</v>
      </c>
      <c r="I103" s="397"/>
      <c r="J103" s="750" t="s">
        <v>761</v>
      </c>
      <c r="K103" s="412">
        <v>40288</v>
      </c>
    </row>
    <row r="104" spans="1:11" ht="89.25">
      <c r="A104" s="725" t="s">
        <v>955</v>
      </c>
      <c r="B104" s="411">
        <f t="shared" si="1"/>
        <v>30.09800000000012</v>
      </c>
      <c r="C104" s="408" t="s">
        <v>44</v>
      </c>
      <c r="D104" s="409" t="s">
        <v>252</v>
      </c>
      <c r="E104" s="409" t="s">
        <v>45</v>
      </c>
      <c r="F104" s="409" t="s">
        <v>254</v>
      </c>
      <c r="G104" s="409" t="s">
        <v>255</v>
      </c>
      <c r="H104" s="409" t="s">
        <v>255</v>
      </c>
      <c r="I104" s="397"/>
      <c r="J104" s="750" t="s">
        <v>761</v>
      </c>
      <c r="K104" s="412">
        <v>40288</v>
      </c>
    </row>
    <row r="105" spans="1:11" ht="89.25">
      <c r="A105" s="725" t="s">
        <v>955</v>
      </c>
      <c r="B105" s="411">
        <f t="shared" si="1"/>
        <v>30.099000000000121</v>
      </c>
      <c r="C105" s="408" t="s">
        <v>46</v>
      </c>
      <c r="D105" s="409" t="s">
        <v>252</v>
      </c>
      <c r="E105" s="409" t="s">
        <v>47</v>
      </c>
      <c r="F105" s="409" t="s">
        <v>254</v>
      </c>
      <c r="G105" s="409" t="s">
        <v>255</v>
      </c>
      <c r="H105" s="409" t="s">
        <v>255</v>
      </c>
      <c r="I105" s="397"/>
      <c r="J105" s="750" t="s">
        <v>761</v>
      </c>
      <c r="K105" s="412">
        <v>40288</v>
      </c>
    </row>
    <row r="106" spans="1:11" ht="89.25">
      <c r="A106" s="725" t="s">
        <v>955</v>
      </c>
      <c r="B106" s="411">
        <f t="shared" si="1"/>
        <v>30.100000000000122</v>
      </c>
      <c r="C106" s="408" t="s">
        <v>48</v>
      </c>
      <c r="D106" s="409" t="s">
        <v>252</v>
      </c>
      <c r="E106" s="409" t="s">
        <v>49</v>
      </c>
      <c r="F106" s="409" t="s">
        <v>254</v>
      </c>
      <c r="G106" s="409" t="s">
        <v>255</v>
      </c>
      <c r="H106" s="409" t="s">
        <v>255</v>
      </c>
      <c r="I106" s="397"/>
      <c r="J106" s="750" t="s">
        <v>761</v>
      </c>
      <c r="K106" s="412">
        <v>40288</v>
      </c>
    </row>
    <row r="107" spans="1:11" ht="89.25">
      <c r="A107" s="725" t="s">
        <v>955</v>
      </c>
      <c r="B107" s="411">
        <f t="shared" si="1"/>
        <v>30.101000000000123</v>
      </c>
      <c r="C107" s="408" t="s">
        <v>50</v>
      </c>
      <c r="D107" s="409" t="s">
        <v>252</v>
      </c>
      <c r="E107" s="409" t="s">
        <v>51</v>
      </c>
      <c r="F107" s="409" t="s">
        <v>254</v>
      </c>
      <c r="G107" s="409" t="s">
        <v>255</v>
      </c>
      <c r="H107" s="409" t="s">
        <v>255</v>
      </c>
      <c r="I107" s="397"/>
      <c r="J107" s="750" t="s">
        <v>761</v>
      </c>
      <c r="K107" s="412">
        <v>40288</v>
      </c>
    </row>
    <row r="108" spans="1:11" ht="89.25">
      <c r="A108" s="725" t="s">
        <v>955</v>
      </c>
      <c r="B108" s="411">
        <f t="shared" si="1"/>
        <v>30.102000000000125</v>
      </c>
      <c r="C108" s="408" t="s">
        <v>52</v>
      </c>
      <c r="D108" s="409" t="s">
        <v>252</v>
      </c>
      <c r="E108" s="409" t="s">
        <v>53</v>
      </c>
      <c r="F108" s="409" t="s">
        <v>254</v>
      </c>
      <c r="G108" s="409" t="s">
        <v>255</v>
      </c>
      <c r="H108" s="409" t="s">
        <v>255</v>
      </c>
      <c r="I108" s="397"/>
      <c r="J108" s="750" t="s">
        <v>761</v>
      </c>
      <c r="K108" s="412">
        <v>40288</v>
      </c>
    </row>
    <row r="109" spans="1:11" ht="89.25">
      <c r="A109" s="725" t="s">
        <v>955</v>
      </c>
      <c r="B109" s="411">
        <f t="shared" si="1"/>
        <v>30.103000000000126</v>
      </c>
      <c r="C109" s="408" t="s">
        <v>54</v>
      </c>
      <c r="D109" s="409" t="s">
        <v>252</v>
      </c>
      <c r="E109" s="409" t="s">
        <v>55</v>
      </c>
      <c r="F109" s="409" t="s">
        <v>254</v>
      </c>
      <c r="G109" s="409" t="s">
        <v>255</v>
      </c>
      <c r="H109" s="409" t="s">
        <v>255</v>
      </c>
      <c r="I109" s="397"/>
      <c r="J109" s="750" t="s">
        <v>761</v>
      </c>
      <c r="K109" s="412">
        <v>40288</v>
      </c>
    </row>
    <row r="110" spans="1:11" ht="89.25">
      <c r="A110" s="725" t="s">
        <v>955</v>
      </c>
      <c r="B110" s="411">
        <f t="shared" si="1"/>
        <v>30.104000000000127</v>
      </c>
      <c r="C110" s="408" t="s">
        <v>776</v>
      </c>
      <c r="D110" s="409" t="s">
        <v>252</v>
      </c>
      <c r="E110" s="409" t="s">
        <v>777</v>
      </c>
      <c r="F110" s="409" t="s">
        <v>254</v>
      </c>
      <c r="G110" s="409" t="s">
        <v>255</v>
      </c>
      <c r="H110" s="409" t="s">
        <v>255</v>
      </c>
      <c r="I110" s="397"/>
      <c r="J110" s="750" t="s">
        <v>761</v>
      </c>
      <c r="K110" s="412">
        <v>40288</v>
      </c>
    </row>
    <row r="111" spans="1:11" ht="89.25">
      <c r="A111" s="725" t="s">
        <v>955</v>
      </c>
      <c r="B111" s="411">
        <f t="shared" si="1"/>
        <v>30.105000000000128</v>
      </c>
      <c r="C111" s="408" t="s">
        <v>778</v>
      </c>
      <c r="D111" s="409" t="s">
        <v>252</v>
      </c>
      <c r="E111" s="409" t="s">
        <v>779</v>
      </c>
      <c r="F111" s="409" t="s">
        <v>254</v>
      </c>
      <c r="G111" s="409" t="s">
        <v>255</v>
      </c>
      <c r="H111" s="409" t="s">
        <v>255</v>
      </c>
      <c r="I111" s="397"/>
      <c r="J111" s="750" t="s">
        <v>761</v>
      </c>
      <c r="K111" s="412">
        <v>40288</v>
      </c>
    </row>
    <row r="112" spans="1:11" ht="89.25">
      <c r="A112" s="725" t="s">
        <v>955</v>
      </c>
      <c r="B112" s="411">
        <f t="shared" si="1"/>
        <v>30.10600000000013</v>
      </c>
      <c r="C112" s="408" t="s">
        <v>780</v>
      </c>
      <c r="D112" s="409" t="s">
        <v>252</v>
      </c>
      <c r="E112" s="409" t="s">
        <v>781</v>
      </c>
      <c r="F112" s="409" t="s">
        <v>254</v>
      </c>
      <c r="G112" s="409" t="s">
        <v>255</v>
      </c>
      <c r="H112" s="409" t="s">
        <v>255</v>
      </c>
      <c r="I112" s="397"/>
      <c r="J112" s="750" t="s">
        <v>761</v>
      </c>
      <c r="K112" s="412">
        <v>40288</v>
      </c>
    </row>
    <row r="113" spans="1:11" ht="89.25">
      <c r="A113" s="725" t="s">
        <v>955</v>
      </c>
      <c r="B113" s="411">
        <f t="shared" si="1"/>
        <v>30.107000000000131</v>
      </c>
      <c r="C113" s="408" t="s">
        <v>782</v>
      </c>
      <c r="D113" s="409" t="s">
        <v>252</v>
      </c>
      <c r="E113" s="409" t="s">
        <v>783</v>
      </c>
      <c r="F113" s="409" t="s">
        <v>254</v>
      </c>
      <c r="G113" s="409" t="s">
        <v>255</v>
      </c>
      <c r="H113" s="409" t="s">
        <v>255</v>
      </c>
      <c r="I113" s="397"/>
      <c r="J113" s="750" t="s">
        <v>761</v>
      </c>
      <c r="K113" s="412">
        <v>40288</v>
      </c>
    </row>
    <row r="114" spans="1:11" ht="89.25">
      <c r="A114" s="725" t="s">
        <v>955</v>
      </c>
      <c r="B114" s="411">
        <f t="shared" si="1"/>
        <v>30.108000000000132</v>
      </c>
      <c r="C114" s="408" t="s">
        <v>784</v>
      </c>
      <c r="D114" s="409" t="s">
        <v>252</v>
      </c>
      <c r="E114" s="409" t="s">
        <v>785</v>
      </c>
      <c r="F114" s="409" t="s">
        <v>254</v>
      </c>
      <c r="G114" s="409" t="s">
        <v>255</v>
      </c>
      <c r="H114" s="409" t="s">
        <v>255</v>
      </c>
      <c r="I114" s="397"/>
      <c r="J114" s="750" t="s">
        <v>761</v>
      </c>
      <c r="K114" s="412">
        <v>40288</v>
      </c>
    </row>
    <row r="115" spans="1:11" ht="89.25">
      <c r="A115" s="725" t="s">
        <v>955</v>
      </c>
      <c r="B115" s="411">
        <f t="shared" si="1"/>
        <v>30.109000000000133</v>
      </c>
      <c r="C115" s="408" t="s">
        <v>786</v>
      </c>
      <c r="D115" s="409" t="s">
        <v>252</v>
      </c>
      <c r="E115" s="409" t="s">
        <v>787</v>
      </c>
      <c r="F115" s="409" t="s">
        <v>254</v>
      </c>
      <c r="G115" s="409" t="s">
        <v>255</v>
      </c>
      <c r="H115" s="409" t="s">
        <v>255</v>
      </c>
      <c r="I115" s="397"/>
      <c r="J115" s="750" t="s">
        <v>761</v>
      </c>
      <c r="K115" s="412">
        <v>40288</v>
      </c>
    </row>
    <row r="116" spans="1:11" ht="89.25">
      <c r="A116" s="725" t="s">
        <v>955</v>
      </c>
      <c r="B116" s="411">
        <f t="shared" si="1"/>
        <v>30.110000000000134</v>
      </c>
      <c r="C116" s="408" t="s">
        <v>788</v>
      </c>
      <c r="D116" s="409" t="s">
        <v>252</v>
      </c>
      <c r="E116" s="409" t="s">
        <v>789</v>
      </c>
      <c r="F116" s="409" t="s">
        <v>254</v>
      </c>
      <c r="G116" s="409" t="s">
        <v>255</v>
      </c>
      <c r="H116" s="409" t="s">
        <v>255</v>
      </c>
      <c r="I116" s="397"/>
      <c r="J116" s="750" t="s">
        <v>761</v>
      </c>
      <c r="K116" s="412">
        <v>40288</v>
      </c>
    </row>
    <row r="117" spans="1:11" ht="89.25">
      <c r="A117" s="725" t="s">
        <v>955</v>
      </c>
      <c r="B117" s="411">
        <f t="shared" si="1"/>
        <v>30.111000000000136</v>
      </c>
      <c r="C117" s="408" t="s">
        <v>790</v>
      </c>
      <c r="D117" s="409" t="s">
        <v>252</v>
      </c>
      <c r="E117" s="409" t="s">
        <v>791</v>
      </c>
      <c r="F117" s="409" t="s">
        <v>254</v>
      </c>
      <c r="G117" s="409" t="s">
        <v>255</v>
      </c>
      <c r="H117" s="409" t="s">
        <v>255</v>
      </c>
      <c r="I117" s="397"/>
      <c r="J117" s="750" t="s">
        <v>761</v>
      </c>
      <c r="K117" s="412">
        <v>40288</v>
      </c>
    </row>
    <row r="118" spans="1:11" ht="89.25">
      <c r="A118" s="725" t="s">
        <v>955</v>
      </c>
      <c r="B118" s="411">
        <f t="shared" si="1"/>
        <v>30.112000000000137</v>
      </c>
      <c r="C118" s="408" t="s">
        <v>792</v>
      </c>
      <c r="D118" s="409" t="s">
        <v>252</v>
      </c>
      <c r="E118" s="409" t="s">
        <v>793</v>
      </c>
      <c r="F118" s="409" t="s">
        <v>254</v>
      </c>
      <c r="G118" s="409" t="s">
        <v>255</v>
      </c>
      <c r="H118" s="409" t="s">
        <v>255</v>
      </c>
      <c r="I118" s="397"/>
      <c r="J118" s="750" t="s">
        <v>761</v>
      </c>
      <c r="K118" s="412">
        <v>40288</v>
      </c>
    </row>
    <row r="119" spans="1:11" ht="89.25">
      <c r="A119" s="725" t="s">
        <v>955</v>
      </c>
      <c r="B119" s="411">
        <f t="shared" si="1"/>
        <v>30.113000000000138</v>
      </c>
      <c r="C119" s="408" t="s">
        <v>794</v>
      </c>
      <c r="D119" s="409" t="s">
        <v>252</v>
      </c>
      <c r="E119" s="409" t="s">
        <v>795</v>
      </c>
      <c r="F119" s="409" t="s">
        <v>254</v>
      </c>
      <c r="G119" s="409" t="s">
        <v>255</v>
      </c>
      <c r="H119" s="409" t="s">
        <v>255</v>
      </c>
      <c r="I119" s="397"/>
      <c r="J119" s="750" t="s">
        <v>761</v>
      </c>
      <c r="K119" s="412">
        <v>40288</v>
      </c>
    </row>
    <row r="120" spans="1:11" ht="89.25">
      <c r="A120" s="725" t="s">
        <v>955</v>
      </c>
      <c r="B120" s="411">
        <f t="shared" si="1"/>
        <v>30.114000000000139</v>
      </c>
      <c r="C120" s="408" t="s">
        <v>796</v>
      </c>
      <c r="D120" s="409" t="s">
        <v>252</v>
      </c>
      <c r="E120" s="409" t="s">
        <v>797</v>
      </c>
      <c r="F120" s="409" t="s">
        <v>254</v>
      </c>
      <c r="G120" s="409" t="s">
        <v>255</v>
      </c>
      <c r="H120" s="409" t="s">
        <v>255</v>
      </c>
      <c r="I120" s="397"/>
      <c r="J120" s="750" t="s">
        <v>761</v>
      </c>
      <c r="K120" s="412">
        <v>40288</v>
      </c>
    </row>
    <row r="121" spans="1:11" ht="89.25">
      <c r="A121" s="725" t="s">
        <v>955</v>
      </c>
      <c r="B121" s="411">
        <f t="shared" si="1"/>
        <v>30.115000000000141</v>
      </c>
      <c r="C121" s="408" t="s">
        <v>798</v>
      </c>
      <c r="D121" s="409" t="s">
        <v>252</v>
      </c>
      <c r="E121" s="409" t="s">
        <v>799</v>
      </c>
      <c r="F121" s="409" t="s">
        <v>254</v>
      </c>
      <c r="G121" s="409" t="s">
        <v>255</v>
      </c>
      <c r="H121" s="409" t="s">
        <v>255</v>
      </c>
      <c r="I121" s="397"/>
      <c r="J121" s="750" t="s">
        <v>761</v>
      </c>
      <c r="K121" s="412">
        <v>40288</v>
      </c>
    </row>
    <row r="122" spans="1:11" ht="89.25">
      <c r="A122" s="725" t="s">
        <v>955</v>
      </c>
      <c r="B122" s="411">
        <f t="shared" si="1"/>
        <v>30.116000000000142</v>
      </c>
      <c r="C122" s="408" t="s">
        <v>800</v>
      </c>
      <c r="D122" s="409" t="s">
        <v>252</v>
      </c>
      <c r="E122" s="409" t="s">
        <v>801</v>
      </c>
      <c r="F122" s="409" t="s">
        <v>254</v>
      </c>
      <c r="G122" s="409" t="s">
        <v>255</v>
      </c>
      <c r="H122" s="409" t="s">
        <v>255</v>
      </c>
      <c r="I122" s="397"/>
      <c r="J122" s="750" t="s">
        <v>761</v>
      </c>
      <c r="K122" s="412">
        <v>40288</v>
      </c>
    </row>
    <row r="123" spans="1:11" ht="89.25">
      <c r="A123" s="725" t="s">
        <v>955</v>
      </c>
      <c r="B123" s="411">
        <f t="shared" si="1"/>
        <v>30.117000000000143</v>
      </c>
      <c r="C123" s="408" t="s">
        <v>802</v>
      </c>
      <c r="D123" s="409" t="s">
        <v>252</v>
      </c>
      <c r="E123" s="409" t="s">
        <v>803</v>
      </c>
      <c r="F123" s="409" t="s">
        <v>254</v>
      </c>
      <c r="G123" s="409" t="s">
        <v>255</v>
      </c>
      <c r="H123" s="409" t="s">
        <v>255</v>
      </c>
      <c r="I123" s="397"/>
      <c r="J123" s="750" t="s">
        <v>761</v>
      </c>
      <c r="K123" s="412">
        <v>40288</v>
      </c>
    </row>
    <row r="124" spans="1:11" ht="89.25">
      <c r="A124" s="725" t="s">
        <v>955</v>
      </c>
      <c r="B124" s="411">
        <f t="shared" si="1"/>
        <v>30.118000000000144</v>
      </c>
      <c r="C124" s="408" t="s">
        <v>804</v>
      </c>
      <c r="D124" s="409" t="s">
        <v>252</v>
      </c>
      <c r="E124" s="409" t="s">
        <v>805</v>
      </c>
      <c r="F124" s="409" t="s">
        <v>254</v>
      </c>
      <c r="G124" s="409" t="s">
        <v>255</v>
      </c>
      <c r="H124" s="409" t="s">
        <v>255</v>
      </c>
      <c r="I124" s="397"/>
      <c r="J124" s="750" t="s">
        <v>761</v>
      </c>
      <c r="K124" s="412">
        <v>40288</v>
      </c>
    </row>
    <row r="125" spans="1:11" ht="89.25">
      <c r="A125" s="725" t="s">
        <v>955</v>
      </c>
      <c r="B125" s="411">
        <f t="shared" si="1"/>
        <v>30.119000000000145</v>
      </c>
      <c r="C125" s="408" t="s">
        <v>806</v>
      </c>
      <c r="D125" s="409" t="s">
        <v>252</v>
      </c>
      <c r="E125" s="409" t="s">
        <v>807</v>
      </c>
      <c r="F125" s="409" t="s">
        <v>254</v>
      </c>
      <c r="G125" s="409" t="s">
        <v>255</v>
      </c>
      <c r="H125" s="409" t="s">
        <v>255</v>
      </c>
      <c r="I125" s="397"/>
      <c r="J125" s="750" t="s">
        <v>761</v>
      </c>
      <c r="K125" s="412">
        <v>40288</v>
      </c>
    </row>
    <row r="126" spans="1:11" ht="89.25">
      <c r="A126" s="725" t="s">
        <v>955</v>
      </c>
      <c r="B126" s="411">
        <f t="shared" si="1"/>
        <v>30.120000000000147</v>
      </c>
      <c r="C126" s="408" t="s">
        <v>808</v>
      </c>
      <c r="D126" s="409" t="s">
        <v>252</v>
      </c>
      <c r="E126" s="409" t="s">
        <v>809</v>
      </c>
      <c r="F126" s="409" t="s">
        <v>254</v>
      </c>
      <c r="G126" s="409" t="s">
        <v>255</v>
      </c>
      <c r="H126" s="409" t="s">
        <v>255</v>
      </c>
      <c r="I126" s="397"/>
      <c r="J126" s="750" t="s">
        <v>761</v>
      </c>
      <c r="K126" s="412">
        <v>40288</v>
      </c>
    </row>
    <row r="127" spans="1:11" ht="89.25">
      <c r="A127" s="725" t="s">
        <v>955</v>
      </c>
      <c r="B127" s="411">
        <f t="shared" si="1"/>
        <v>30.121000000000148</v>
      </c>
      <c r="C127" s="408" t="s">
        <v>810</v>
      </c>
      <c r="D127" s="409" t="s">
        <v>252</v>
      </c>
      <c r="E127" s="409" t="s">
        <v>811</v>
      </c>
      <c r="F127" s="409" t="s">
        <v>254</v>
      </c>
      <c r="G127" s="409" t="s">
        <v>255</v>
      </c>
      <c r="H127" s="409" t="s">
        <v>255</v>
      </c>
      <c r="I127" s="397"/>
      <c r="J127" s="750" t="s">
        <v>761</v>
      </c>
      <c r="K127" s="412">
        <v>40288</v>
      </c>
    </row>
    <row r="128" spans="1:11" ht="89.25">
      <c r="A128" s="725" t="s">
        <v>955</v>
      </c>
      <c r="B128" s="411">
        <f t="shared" si="1"/>
        <v>30.122000000000149</v>
      </c>
      <c r="C128" s="408" t="s">
        <v>812</v>
      </c>
      <c r="D128" s="409" t="s">
        <v>252</v>
      </c>
      <c r="E128" s="409" t="s">
        <v>813</v>
      </c>
      <c r="F128" s="409" t="s">
        <v>254</v>
      </c>
      <c r="G128" s="409" t="s">
        <v>255</v>
      </c>
      <c r="H128" s="409" t="s">
        <v>255</v>
      </c>
      <c r="I128" s="397"/>
      <c r="J128" s="750" t="s">
        <v>761</v>
      </c>
      <c r="K128" s="412">
        <v>40288</v>
      </c>
    </row>
    <row r="129" spans="1:11" ht="89.25">
      <c r="A129" s="725" t="s">
        <v>955</v>
      </c>
      <c r="B129" s="411">
        <f t="shared" si="1"/>
        <v>30.12300000000015</v>
      </c>
      <c r="C129" s="408" t="s">
        <v>814</v>
      </c>
      <c r="D129" s="409" t="s">
        <v>252</v>
      </c>
      <c r="E129" s="409" t="s">
        <v>815</v>
      </c>
      <c r="F129" s="409" t="s">
        <v>254</v>
      </c>
      <c r="G129" s="409" t="s">
        <v>255</v>
      </c>
      <c r="H129" s="409" t="s">
        <v>255</v>
      </c>
      <c r="I129" s="397"/>
      <c r="J129" s="750" t="s">
        <v>761</v>
      </c>
      <c r="K129" s="412">
        <v>40288</v>
      </c>
    </row>
    <row r="130" spans="1:11" ht="89.25">
      <c r="A130" s="725" t="s">
        <v>955</v>
      </c>
      <c r="B130" s="411">
        <f t="shared" si="1"/>
        <v>30.124000000000152</v>
      </c>
      <c r="C130" s="408" t="s">
        <v>816</v>
      </c>
      <c r="D130" s="409" t="s">
        <v>252</v>
      </c>
      <c r="E130" s="409" t="s">
        <v>817</v>
      </c>
      <c r="F130" s="409" t="s">
        <v>254</v>
      </c>
      <c r="G130" s="409" t="s">
        <v>255</v>
      </c>
      <c r="H130" s="409" t="s">
        <v>255</v>
      </c>
      <c r="I130" s="397"/>
      <c r="J130" s="750" t="s">
        <v>761</v>
      </c>
      <c r="K130" s="412">
        <v>40288</v>
      </c>
    </row>
    <row r="131" spans="1:11" ht="89.25">
      <c r="A131" s="725" t="s">
        <v>955</v>
      </c>
      <c r="B131" s="411">
        <f t="shared" si="1"/>
        <v>30.125000000000153</v>
      </c>
      <c r="C131" s="408" t="s">
        <v>818</v>
      </c>
      <c r="D131" s="409" t="s">
        <v>252</v>
      </c>
      <c r="E131" s="409" t="s">
        <v>819</v>
      </c>
      <c r="F131" s="409" t="s">
        <v>254</v>
      </c>
      <c r="G131" s="409" t="s">
        <v>255</v>
      </c>
      <c r="H131" s="409" t="s">
        <v>255</v>
      </c>
      <c r="I131" s="397"/>
      <c r="J131" s="750" t="s">
        <v>761</v>
      </c>
      <c r="K131" s="412">
        <v>40288</v>
      </c>
    </row>
    <row r="132" spans="1:11" ht="89.25">
      <c r="A132" s="725" t="s">
        <v>955</v>
      </c>
      <c r="B132" s="411">
        <f t="shared" si="1"/>
        <v>30.126000000000154</v>
      </c>
      <c r="C132" s="408" t="s">
        <v>820</v>
      </c>
      <c r="D132" s="409" t="s">
        <v>252</v>
      </c>
      <c r="E132" s="409" t="s">
        <v>821</v>
      </c>
      <c r="F132" s="409" t="s">
        <v>254</v>
      </c>
      <c r="G132" s="409" t="s">
        <v>255</v>
      </c>
      <c r="H132" s="409" t="s">
        <v>255</v>
      </c>
      <c r="I132" s="397"/>
      <c r="J132" s="750" t="s">
        <v>761</v>
      </c>
      <c r="K132" s="412">
        <v>40288</v>
      </c>
    </row>
    <row r="133" spans="1:11" ht="89.25">
      <c r="A133" s="725" t="s">
        <v>955</v>
      </c>
      <c r="B133" s="411">
        <f t="shared" si="1"/>
        <v>30.127000000000155</v>
      </c>
      <c r="C133" s="408" t="s">
        <v>822</v>
      </c>
      <c r="D133" s="409" t="s">
        <v>252</v>
      </c>
      <c r="E133" s="409" t="s">
        <v>823</v>
      </c>
      <c r="F133" s="409" t="s">
        <v>254</v>
      </c>
      <c r="G133" s="409" t="s">
        <v>255</v>
      </c>
      <c r="H133" s="409" t="s">
        <v>255</v>
      </c>
      <c r="I133" s="397"/>
      <c r="J133" s="750" t="s">
        <v>761</v>
      </c>
      <c r="K133" s="412">
        <v>40288</v>
      </c>
    </row>
    <row r="134" spans="1:11" ht="89.25">
      <c r="A134" s="725" t="s">
        <v>955</v>
      </c>
      <c r="B134" s="411">
        <f t="shared" si="1"/>
        <v>30.128000000000156</v>
      </c>
      <c r="C134" s="408" t="s">
        <v>824</v>
      </c>
      <c r="D134" s="409" t="s">
        <v>252</v>
      </c>
      <c r="E134" s="409" t="s">
        <v>825</v>
      </c>
      <c r="F134" s="409" t="s">
        <v>254</v>
      </c>
      <c r="G134" s="409" t="s">
        <v>255</v>
      </c>
      <c r="H134" s="409" t="s">
        <v>255</v>
      </c>
      <c r="I134" s="397"/>
      <c r="J134" s="750" t="s">
        <v>761</v>
      </c>
      <c r="K134" s="412">
        <v>40288</v>
      </c>
    </row>
    <row r="135" spans="1:11" ht="89.25">
      <c r="A135" s="725" t="s">
        <v>955</v>
      </c>
      <c r="B135" s="411">
        <f t="shared" si="1"/>
        <v>30.129000000000158</v>
      </c>
      <c r="C135" s="408" t="s">
        <v>826</v>
      </c>
      <c r="D135" s="409" t="s">
        <v>252</v>
      </c>
      <c r="E135" s="409" t="s">
        <v>827</v>
      </c>
      <c r="F135" s="409" t="s">
        <v>254</v>
      </c>
      <c r="G135" s="409" t="s">
        <v>255</v>
      </c>
      <c r="H135" s="409" t="s">
        <v>255</v>
      </c>
      <c r="I135" s="397"/>
      <c r="J135" s="750" t="s">
        <v>761</v>
      </c>
      <c r="K135" s="412">
        <v>40288</v>
      </c>
    </row>
    <row r="136" spans="1:11" ht="89.25">
      <c r="A136" s="725" t="s">
        <v>955</v>
      </c>
      <c r="B136" s="411">
        <f t="shared" si="1"/>
        <v>30.130000000000159</v>
      </c>
      <c r="C136" s="408" t="s">
        <v>828</v>
      </c>
      <c r="D136" s="409" t="s">
        <v>252</v>
      </c>
      <c r="E136" s="409" t="s">
        <v>829</v>
      </c>
      <c r="F136" s="409" t="s">
        <v>254</v>
      </c>
      <c r="G136" s="409" t="s">
        <v>255</v>
      </c>
      <c r="H136" s="409" t="s">
        <v>255</v>
      </c>
      <c r="I136" s="397"/>
      <c r="J136" s="750" t="s">
        <v>761</v>
      </c>
      <c r="K136" s="412">
        <v>40288</v>
      </c>
    </row>
    <row r="137" spans="1:11" ht="89.25">
      <c r="A137" s="725" t="s">
        <v>955</v>
      </c>
      <c r="B137" s="411">
        <f t="shared" si="1"/>
        <v>30.13100000000016</v>
      </c>
      <c r="C137" s="408" t="s">
        <v>830</v>
      </c>
      <c r="D137" s="409" t="s">
        <v>252</v>
      </c>
      <c r="E137" s="409" t="s">
        <v>831</v>
      </c>
      <c r="F137" s="409" t="s">
        <v>254</v>
      </c>
      <c r="G137" s="409" t="s">
        <v>255</v>
      </c>
      <c r="H137" s="409" t="s">
        <v>255</v>
      </c>
      <c r="I137" s="397"/>
      <c r="J137" s="750" t="s">
        <v>761</v>
      </c>
      <c r="K137" s="412">
        <v>40288</v>
      </c>
    </row>
    <row r="138" spans="1:11" ht="89.25">
      <c r="A138" s="725" t="s">
        <v>955</v>
      </c>
      <c r="B138" s="411">
        <f t="shared" si="1"/>
        <v>30.132000000000161</v>
      </c>
      <c r="C138" s="408" t="s">
        <v>832</v>
      </c>
      <c r="D138" s="409" t="s">
        <v>252</v>
      </c>
      <c r="E138" s="409" t="s">
        <v>833</v>
      </c>
      <c r="F138" s="409" t="s">
        <v>254</v>
      </c>
      <c r="G138" s="409" t="s">
        <v>255</v>
      </c>
      <c r="H138" s="409" t="s">
        <v>255</v>
      </c>
      <c r="I138" s="397"/>
      <c r="J138" s="750" t="s">
        <v>761</v>
      </c>
      <c r="K138" s="412">
        <v>40288</v>
      </c>
    </row>
    <row r="139" spans="1:11" ht="89.25">
      <c r="A139" s="725" t="s">
        <v>955</v>
      </c>
      <c r="B139" s="411">
        <f t="shared" ref="B139:B202" si="2">B138 + 0.001</f>
        <v>30.133000000000163</v>
      </c>
      <c r="C139" s="408" t="s">
        <v>834</v>
      </c>
      <c r="D139" s="409" t="s">
        <v>252</v>
      </c>
      <c r="E139" s="409" t="s">
        <v>835</v>
      </c>
      <c r="F139" s="409" t="s">
        <v>254</v>
      </c>
      <c r="G139" s="409" t="s">
        <v>255</v>
      </c>
      <c r="H139" s="409" t="s">
        <v>255</v>
      </c>
      <c r="I139" s="397"/>
      <c r="J139" s="750" t="s">
        <v>761</v>
      </c>
      <c r="K139" s="412">
        <v>40288</v>
      </c>
    </row>
    <row r="140" spans="1:11" ht="89.25">
      <c r="A140" s="725" t="s">
        <v>955</v>
      </c>
      <c r="B140" s="411">
        <f t="shared" si="2"/>
        <v>30.134000000000164</v>
      </c>
      <c r="C140" s="408" t="s">
        <v>836</v>
      </c>
      <c r="D140" s="409" t="s">
        <v>252</v>
      </c>
      <c r="E140" s="409" t="s">
        <v>512</v>
      </c>
      <c r="F140" s="409" t="s">
        <v>254</v>
      </c>
      <c r="G140" s="409" t="s">
        <v>255</v>
      </c>
      <c r="H140" s="409" t="s">
        <v>255</v>
      </c>
      <c r="I140" s="397"/>
      <c r="J140" s="750" t="s">
        <v>761</v>
      </c>
      <c r="K140" s="412">
        <v>40288</v>
      </c>
    </row>
    <row r="141" spans="1:11" ht="89.25">
      <c r="A141" s="725" t="s">
        <v>955</v>
      </c>
      <c r="B141" s="411">
        <f t="shared" si="2"/>
        <v>30.135000000000165</v>
      </c>
      <c r="C141" s="408" t="s">
        <v>513</v>
      </c>
      <c r="D141" s="409" t="s">
        <v>252</v>
      </c>
      <c r="E141" s="409" t="s">
        <v>514</v>
      </c>
      <c r="F141" s="409" t="s">
        <v>254</v>
      </c>
      <c r="G141" s="409" t="s">
        <v>255</v>
      </c>
      <c r="H141" s="409" t="s">
        <v>255</v>
      </c>
      <c r="I141" s="397"/>
      <c r="J141" s="750" t="s">
        <v>761</v>
      </c>
      <c r="K141" s="412">
        <v>40288</v>
      </c>
    </row>
    <row r="142" spans="1:11" ht="89.25">
      <c r="A142" s="725" t="s">
        <v>955</v>
      </c>
      <c r="B142" s="411">
        <f t="shared" si="2"/>
        <v>30.136000000000166</v>
      </c>
      <c r="C142" s="408" t="s">
        <v>515</v>
      </c>
      <c r="D142" s="409" t="s">
        <v>252</v>
      </c>
      <c r="E142" s="409" t="s">
        <v>516</v>
      </c>
      <c r="F142" s="409" t="s">
        <v>254</v>
      </c>
      <c r="G142" s="409" t="s">
        <v>255</v>
      </c>
      <c r="H142" s="409" t="s">
        <v>255</v>
      </c>
      <c r="I142" s="397"/>
      <c r="J142" s="750" t="s">
        <v>761</v>
      </c>
      <c r="K142" s="412">
        <v>40288</v>
      </c>
    </row>
    <row r="143" spans="1:11" ht="76.5">
      <c r="A143" s="725" t="s">
        <v>955</v>
      </c>
      <c r="B143" s="411">
        <f t="shared" si="2"/>
        <v>30.137000000000167</v>
      </c>
      <c r="C143" s="408" t="s">
        <v>251</v>
      </c>
      <c r="D143" s="409" t="s">
        <v>517</v>
      </c>
      <c r="E143" s="409" t="s">
        <v>518</v>
      </c>
      <c r="F143" s="409" t="s">
        <v>254</v>
      </c>
      <c r="G143" s="409" t="s">
        <v>519</v>
      </c>
      <c r="H143" s="409" t="s">
        <v>519</v>
      </c>
      <c r="I143" s="397"/>
      <c r="J143" s="750" t="s">
        <v>761</v>
      </c>
      <c r="K143" s="412">
        <v>40288</v>
      </c>
    </row>
    <row r="144" spans="1:11" ht="76.5">
      <c r="A144" s="725" t="s">
        <v>955</v>
      </c>
      <c r="B144" s="411">
        <f t="shared" si="2"/>
        <v>30.138000000000169</v>
      </c>
      <c r="C144" s="408" t="s">
        <v>256</v>
      </c>
      <c r="D144" s="409" t="s">
        <v>517</v>
      </c>
      <c r="E144" s="409" t="s">
        <v>520</v>
      </c>
      <c r="F144" s="409" t="s">
        <v>254</v>
      </c>
      <c r="G144" s="409" t="s">
        <v>519</v>
      </c>
      <c r="H144" s="409" t="s">
        <v>519</v>
      </c>
      <c r="I144" s="397"/>
      <c r="J144" s="750" t="s">
        <v>761</v>
      </c>
      <c r="K144" s="412">
        <v>40288</v>
      </c>
    </row>
    <row r="145" spans="1:11" ht="76.5">
      <c r="A145" s="725" t="s">
        <v>955</v>
      </c>
      <c r="B145" s="411">
        <f t="shared" si="2"/>
        <v>30.13900000000017</v>
      </c>
      <c r="C145" s="408" t="s">
        <v>258</v>
      </c>
      <c r="D145" s="409" t="s">
        <v>517</v>
      </c>
      <c r="E145" s="409" t="s">
        <v>521</v>
      </c>
      <c r="F145" s="409" t="s">
        <v>254</v>
      </c>
      <c r="G145" s="409" t="s">
        <v>519</v>
      </c>
      <c r="H145" s="409" t="s">
        <v>519</v>
      </c>
      <c r="I145" s="397"/>
      <c r="J145" s="750" t="s">
        <v>761</v>
      </c>
      <c r="K145" s="412">
        <v>40288</v>
      </c>
    </row>
    <row r="146" spans="1:11" ht="76.5">
      <c r="A146" s="725" t="s">
        <v>955</v>
      </c>
      <c r="B146" s="411">
        <f t="shared" si="2"/>
        <v>30.140000000000171</v>
      </c>
      <c r="C146" s="408" t="s">
        <v>260</v>
      </c>
      <c r="D146" s="409" t="s">
        <v>517</v>
      </c>
      <c r="E146" s="409" t="s">
        <v>522</v>
      </c>
      <c r="F146" s="409" t="s">
        <v>254</v>
      </c>
      <c r="G146" s="409" t="s">
        <v>519</v>
      </c>
      <c r="H146" s="409" t="s">
        <v>519</v>
      </c>
      <c r="I146" s="397"/>
      <c r="J146" s="750" t="s">
        <v>761</v>
      </c>
      <c r="K146" s="412">
        <v>40288</v>
      </c>
    </row>
    <row r="147" spans="1:11" ht="76.5">
      <c r="A147" s="725" t="s">
        <v>955</v>
      </c>
      <c r="B147" s="411">
        <f t="shared" si="2"/>
        <v>30.141000000000172</v>
      </c>
      <c r="C147" s="408" t="s">
        <v>262</v>
      </c>
      <c r="D147" s="409" t="s">
        <v>517</v>
      </c>
      <c r="E147" s="409" t="s">
        <v>523</v>
      </c>
      <c r="F147" s="409" t="s">
        <v>254</v>
      </c>
      <c r="G147" s="409" t="s">
        <v>519</v>
      </c>
      <c r="H147" s="409" t="s">
        <v>519</v>
      </c>
      <c r="I147" s="397"/>
      <c r="J147" s="750" t="s">
        <v>761</v>
      </c>
      <c r="K147" s="412">
        <v>40288</v>
      </c>
    </row>
    <row r="148" spans="1:11" ht="76.5">
      <c r="A148" s="725" t="s">
        <v>955</v>
      </c>
      <c r="B148" s="411">
        <f t="shared" si="2"/>
        <v>30.142000000000174</v>
      </c>
      <c r="C148" s="408" t="s">
        <v>264</v>
      </c>
      <c r="D148" s="409" t="s">
        <v>517</v>
      </c>
      <c r="E148" s="409" t="s">
        <v>524</v>
      </c>
      <c r="F148" s="409" t="s">
        <v>254</v>
      </c>
      <c r="G148" s="409" t="s">
        <v>519</v>
      </c>
      <c r="H148" s="409" t="s">
        <v>519</v>
      </c>
      <c r="I148" s="397"/>
      <c r="J148" s="750" t="s">
        <v>761</v>
      </c>
      <c r="K148" s="412">
        <v>40288</v>
      </c>
    </row>
    <row r="149" spans="1:11" ht="76.5">
      <c r="A149" s="725" t="s">
        <v>955</v>
      </c>
      <c r="B149" s="411">
        <f t="shared" si="2"/>
        <v>30.143000000000175</v>
      </c>
      <c r="C149" s="408" t="s">
        <v>266</v>
      </c>
      <c r="D149" s="409" t="s">
        <v>517</v>
      </c>
      <c r="E149" s="409" t="s">
        <v>525</v>
      </c>
      <c r="F149" s="409" t="s">
        <v>254</v>
      </c>
      <c r="G149" s="409" t="s">
        <v>519</v>
      </c>
      <c r="H149" s="409" t="s">
        <v>519</v>
      </c>
      <c r="I149" s="397"/>
      <c r="J149" s="750" t="s">
        <v>761</v>
      </c>
      <c r="K149" s="412">
        <v>40288</v>
      </c>
    </row>
    <row r="150" spans="1:11" ht="76.5">
      <c r="A150" s="725" t="s">
        <v>955</v>
      </c>
      <c r="B150" s="411">
        <f t="shared" si="2"/>
        <v>30.144000000000176</v>
      </c>
      <c r="C150" s="408" t="s">
        <v>268</v>
      </c>
      <c r="D150" s="409" t="s">
        <v>517</v>
      </c>
      <c r="E150" s="409" t="s">
        <v>526</v>
      </c>
      <c r="F150" s="409" t="s">
        <v>254</v>
      </c>
      <c r="G150" s="409" t="s">
        <v>519</v>
      </c>
      <c r="H150" s="409" t="s">
        <v>519</v>
      </c>
      <c r="I150" s="397"/>
      <c r="J150" s="750" t="s">
        <v>761</v>
      </c>
      <c r="K150" s="412">
        <v>40288</v>
      </c>
    </row>
    <row r="151" spans="1:11" ht="76.5">
      <c r="A151" s="725" t="s">
        <v>955</v>
      </c>
      <c r="B151" s="411">
        <f t="shared" si="2"/>
        <v>30.145000000000177</v>
      </c>
      <c r="C151" s="408" t="s">
        <v>270</v>
      </c>
      <c r="D151" s="409" t="s">
        <v>517</v>
      </c>
      <c r="E151" s="409" t="s">
        <v>527</v>
      </c>
      <c r="F151" s="409" t="s">
        <v>254</v>
      </c>
      <c r="G151" s="409" t="s">
        <v>519</v>
      </c>
      <c r="H151" s="409" t="s">
        <v>519</v>
      </c>
      <c r="I151" s="397"/>
      <c r="J151" s="750" t="s">
        <v>761</v>
      </c>
      <c r="K151" s="412">
        <v>40288</v>
      </c>
    </row>
    <row r="152" spans="1:11" ht="76.5">
      <c r="A152" s="725" t="s">
        <v>955</v>
      </c>
      <c r="B152" s="411">
        <f t="shared" si="2"/>
        <v>30.146000000000178</v>
      </c>
      <c r="C152" s="408" t="s">
        <v>272</v>
      </c>
      <c r="D152" s="409" t="s">
        <v>517</v>
      </c>
      <c r="E152" s="409" t="s">
        <v>528</v>
      </c>
      <c r="F152" s="409" t="s">
        <v>254</v>
      </c>
      <c r="G152" s="409" t="s">
        <v>519</v>
      </c>
      <c r="H152" s="409" t="s">
        <v>519</v>
      </c>
      <c r="I152" s="397"/>
      <c r="J152" s="750" t="s">
        <v>761</v>
      </c>
      <c r="K152" s="412">
        <v>40288</v>
      </c>
    </row>
    <row r="153" spans="1:11" ht="76.5">
      <c r="A153" s="725" t="s">
        <v>955</v>
      </c>
      <c r="B153" s="411">
        <f t="shared" si="2"/>
        <v>30.14700000000018</v>
      </c>
      <c r="C153" s="408" t="s">
        <v>274</v>
      </c>
      <c r="D153" s="409" t="s">
        <v>517</v>
      </c>
      <c r="E153" s="409" t="s">
        <v>529</v>
      </c>
      <c r="F153" s="409" t="s">
        <v>254</v>
      </c>
      <c r="G153" s="409" t="s">
        <v>519</v>
      </c>
      <c r="H153" s="409" t="s">
        <v>519</v>
      </c>
      <c r="I153" s="397"/>
      <c r="J153" s="750" t="s">
        <v>761</v>
      </c>
      <c r="K153" s="412">
        <v>40288</v>
      </c>
    </row>
    <row r="154" spans="1:11" ht="76.5">
      <c r="A154" s="725" t="s">
        <v>955</v>
      </c>
      <c r="B154" s="411">
        <f t="shared" si="2"/>
        <v>30.148000000000181</v>
      </c>
      <c r="C154" s="408" t="s">
        <v>276</v>
      </c>
      <c r="D154" s="409" t="s">
        <v>517</v>
      </c>
      <c r="E154" s="409" t="s">
        <v>530</v>
      </c>
      <c r="F154" s="409" t="s">
        <v>254</v>
      </c>
      <c r="G154" s="409" t="s">
        <v>519</v>
      </c>
      <c r="H154" s="409" t="s">
        <v>519</v>
      </c>
      <c r="I154" s="397"/>
      <c r="J154" s="750" t="s">
        <v>761</v>
      </c>
      <c r="K154" s="412">
        <v>40288</v>
      </c>
    </row>
    <row r="155" spans="1:11" ht="76.5">
      <c r="A155" s="725" t="s">
        <v>955</v>
      </c>
      <c r="B155" s="411">
        <f t="shared" si="2"/>
        <v>30.149000000000182</v>
      </c>
      <c r="C155" s="408" t="s">
        <v>278</v>
      </c>
      <c r="D155" s="409" t="s">
        <v>517</v>
      </c>
      <c r="E155" s="409" t="s">
        <v>531</v>
      </c>
      <c r="F155" s="409" t="s">
        <v>254</v>
      </c>
      <c r="G155" s="409" t="s">
        <v>519</v>
      </c>
      <c r="H155" s="409" t="s">
        <v>519</v>
      </c>
      <c r="I155" s="397"/>
      <c r="J155" s="750" t="s">
        <v>761</v>
      </c>
      <c r="K155" s="412">
        <v>40288</v>
      </c>
    </row>
    <row r="156" spans="1:11" ht="76.5">
      <c r="A156" s="725" t="s">
        <v>955</v>
      </c>
      <c r="B156" s="411">
        <f t="shared" si="2"/>
        <v>30.150000000000183</v>
      </c>
      <c r="C156" s="408" t="s">
        <v>280</v>
      </c>
      <c r="D156" s="409" t="s">
        <v>517</v>
      </c>
      <c r="E156" s="409" t="s">
        <v>532</v>
      </c>
      <c r="F156" s="409" t="s">
        <v>254</v>
      </c>
      <c r="G156" s="409" t="s">
        <v>519</v>
      </c>
      <c r="H156" s="409" t="s">
        <v>519</v>
      </c>
      <c r="I156" s="397"/>
      <c r="J156" s="750" t="s">
        <v>761</v>
      </c>
      <c r="K156" s="412">
        <v>40288</v>
      </c>
    </row>
    <row r="157" spans="1:11" ht="76.5">
      <c r="A157" s="725" t="s">
        <v>955</v>
      </c>
      <c r="B157" s="411">
        <f t="shared" si="2"/>
        <v>30.151000000000185</v>
      </c>
      <c r="C157" s="408" t="s">
        <v>282</v>
      </c>
      <c r="D157" s="409" t="s">
        <v>517</v>
      </c>
      <c r="E157" s="409" t="s">
        <v>533</v>
      </c>
      <c r="F157" s="409" t="s">
        <v>254</v>
      </c>
      <c r="G157" s="409" t="s">
        <v>519</v>
      </c>
      <c r="H157" s="409" t="s">
        <v>519</v>
      </c>
      <c r="I157" s="397"/>
      <c r="J157" s="750" t="s">
        <v>761</v>
      </c>
      <c r="K157" s="412">
        <v>40288</v>
      </c>
    </row>
    <row r="158" spans="1:11" ht="76.5">
      <c r="A158" s="725" t="s">
        <v>955</v>
      </c>
      <c r="B158" s="411">
        <f t="shared" si="2"/>
        <v>30.152000000000186</v>
      </c>
      <c r="C158" s="408" t="s">
        <v>284</v>
      </c>
      <c r="D158" s="409" t="s">
        <v>517</v>
      </c>
      <c r="E158" s="409" t="s">
        <v>534</v>
      </c>
      <c r="F158" s="409" t="s">
        <v>254</v>
      </c>
      <c r="G158" s="409" t="s">
        <v>519</v>
      </c>
      <c r="H158" s="409" t="s">
        <v>519</v>
      </c>
      <c r="I158" s="397"/>
      <c r="J158" s="750" t="s">
        <v>761</v>
      </c>
      <c r="K158" s="412">
        <v>40288</v>
      </c>
    </row>
    <row r="159" spans="1:11" ht="76.5">
      <c r="A159" s="725" t="s">
        <v>955</v>
      </c>
      <c r="B159" s="411">
        <f t="shared" si="2"/>
        <v>30.153000000000187</v>
      </c>
      <c r="C159" s="408" t="s">
        <v>286</v>
      </c>
      <c r="D159" s="409" t="s">
        <v>517</v>
      </c>
      <c r="E159" s="409" t="s">
        <v>535</v>
      </c>
      <c r="F159" s="409" t="s">
        <v>254</v>
      </c>
      <c r="G159" s="409" t="s">
        <v>519</v>
      </c>
      <c r="H159" s="409" t="s">
        <v>519</v>
      </c>
      <c r="I159" s="397"/>
      <c r="J159" s="750" t="s">
        <v>761</v>
      </c>
      <c r="K159" s="412">
        <v>40288</v>
      </c>
    </row>
    <row r="160" spans="1:11" ht="76.5">
      <c r="A160" s="725" t="s">
        <v>955</v>
      </c>
      <c r="B160" s="411">
        <f t="shared" si="2"/>
        <v>30.154000000000188</v>
      </c>
      <c r="C160" s="408" t="s">
        <v>288</v>
      </c>
      <c r="D160" s="409" t="s">
        <v>517</v>
      </c>
      <c r="E160" s="409" t="s">
        <v>536</v>
      </c>
      <c r="F160" s="409" t="s">
        <v>254</v>
      </c>
      <c r="G160" s="409" t="s">
        <v>519</v>
      </c>
      <c r="H160" s="409" t="s">
        <v>519</v>
      </c>
      <c r="I160" s="397"/>
      <c r="J160" s="750" t="s">
        <v>761</v>
      </c>
      <c r="K160" s="412">
        <v>40288</v>
      </c>
    </row>
    <row r="161" spans="1:11" ht="76.5">
      <c r="A161" s="725" t="s">
        <v>955</v>
      </c>
      <c r="B161" s="411">
        <f t="shared" si="2"/>
        <v>30.155000000000189</v>
      </c>
      <c r="C161" s="408" t="s">
        <v>290</v>
      </c>
      <c r="D161" s="409" t="s">
        <v>517</v>
      </c>
      <c r="E161" s="409" t="s">
        <v>537</v>
      </c>
      <c r="F161" s="409" t="s">
        <v>254</v>
      </c>
      <c r="G161" s="409" t="s">
        <v>519</v>
      </c>
      <c r="H161" s="409" t="s">
        <v>519</v>
      </c>
      <c r="I161" s="397"/>
      <c r="J161" s="750" t="s">
        <v>761</v>
      </c>
      <c r="K161" s="412">
        <v>40288</v>
      </c>
    </row>
    <row r="162" spans="1:11" ht="76.5">
      <c r="A162" s="725" t="s">
        <v>955</v>
      </c>
      <c r="B162" s="411">
        <f t="shared" si="2"/>
        <v>30.156000000000191</v>
      </c>
      <c r="C162" s="408" t="s">
        <v>292</v>
      </c>
      <c r="D162" s="409" t="s">
        <v>517</v>
      </c>
      <c r="E162" s="409" t="s">
        <v>538</v>
      </c>
      <c r="F162" s="409" t="s">
        <v>254</v>
      </c>
      <c r="G162" s="409" t="s">
        <v>519</v>
      </c>
      <c r="H162" s="409" t="s">
        <v>519</v>
      </c>
      <c r="I162" s="397"/>
      <c r="J162" s="750" t="s">
        <v>761</v>
      </c>
      <c r="K162" s="412">
        <v>40288</v>
      </c>
    </row>
    <row r="163" spans="1:11" ht="76.5">
      <c r="A163" s="725" t="s">
        <v>955</v>
      </c>
      <c r="B163" s="411">
        <f t="shared" si="2"/>
        <v>30.157000000000192</v>
      </c>
      <c r="C163" s="408" t="s">
        <v>294</v>
      </c>
      <c r="D163" s="409" t="s">
        <v>517</v>
      </c>
      <c r="E163" s="409" t="s">
        <v>539</v>
      </c>
      <c r="F163" s="409" t="s">
        <v>254</v>
      </c>
      <c r="G163" s="409" t="s">
        <v>519</v>
      </c>
      <c r="H163" s="409" t="s">
        <v>519</v>
      </c>
      <c r="I163" s="397"/>
      <c r="J163" s="750" t="s">
        <v>761</v>
      </c>
      <c r="K163" s="412">
        <v>40288</v>
      </c>
    </row>
    <row r="164" spans="1:11" ht="76.5">
      <c r="A164" s="725" t="s">
        <v>955</v>
      </c>
      <c r="B164" s="411">
        <f t="shared" si="2"/>
        <v>30.158000000000193</v>
      </c>
      <c r="C164" s="408" t="s">
        <v>296</v>
      </c>
      <c r="D164" s="409" t="s">
        <v>517</v>
      </c>
      <c r="E164" s="409" t="s">
        <v>540</v>
      </c>
      <c r="F164" s="409" t="s">
        <v>254</v>
      </c>
      <c r="G164" s="409" t="s">
        <v>519</v>
      </c>
      <c r="H164" s="409" t="s">
        <v>519</v>
      </c>
      <c r="I164" s="397"/>
      <c r="J164" s="750" t="s">
        <v>761</v>
      </c>
      <c r="K164" s="412">
        <v>40288</v>
      </c>
    </row>
    <row r="165" spans="1:11" ht="76.5">
      <c r="A165" s="725" t="s">
        <v>955</v>
      </c>
      <c r="B165" s="411">
        <f t="shared" si="2"/>
        <v>30.159000000000194</v>
      </c>
      <c r="C165" s="408" t="s">
        <v>298</v>
      </c>
      <c r="D165" s="409" t="s">
        <v>517</v>
      </c>
      <c r="E165" s="409" t="s">
        <v>541</v>
      </c>
      <c r="F165" s="409" t="s">
        <v>254</v>
      </c>
      <c r="G165" s="409" t="s">
        <v>519</v>
      </c>
      <c r="H165" s="409" t="s">
        <v>519</v>
      </c>
      <c r="I165" s="397"/>
      <c r="J165" s="750" t="s">
        <v>761</v>
      </c>
      <c r="K165" s="412">
        <v>40288</v>
      </c>
    </row>
    <row r="166" spans="1:11" ht="76.5">
      <c r="A166" s="725" t="s">
        <v>955</v>
      </c>
      <c r="B166" s="411">
        <f t="shared" si="2"/>
        <v>30.160000000000196</v>
      </c>
      <c r="C166" s="408" t="s">
        <v>300</v>
      </c>
      <c r="D166" s="409" t="s">
        <v>517</v>
      </c>
      <c r="E166" s="409" t="s">
        <v>542</v>
      </c>
      <c r="F166" s="409" t="s">
        <v>254</v>
      </c>
      <c r="G166" s="409" t="s">
        <v>519</v>
      </c>
      <c r="H166" s="409" t="s">
        <v>519</v>
      </c>
      <c r="I166" s="397"/>
      <c r="J166" s="750" t="s">
        <v>761</v>
      </c>
      <c r="K166" s="412">
        <v>40288</v>
      </c>
    </row>
    <row r="167" spans="1:11" ht="76.5">
      <c r="A167" s="725" t="s">
        <v>955</v>
      </c>
      <c r="B167" s="411">
        <f t="shared" si="2"/>
        <v>30.161000000000197</v>
      </c>
      <c r="C167" s="408" t="s">
        <v>302</v>
      </c>
      <c r="D167" s="409" t="s">
        <v>517</v>
      </c>
      <c r="E167" s="409" t="s">
        <v>543</v>
      </c>
      <c r="F167" s="409" t="s">
        <v>254</v>
      </c>
      <c r="G167" s="409" t="s">
        <v>519</v>
      </c>
      <c r="H167" s="409" t="s">
        <v>519</v>
      </c>
      <c r="I167" s="397"/>
      <c r="J167" s="750" t="s">
        <v>761</v>
      </c>
      <c r="K167" s="412">
        <v>40288</v>
      </c>
    </row>
    <row r="168" spans="1:11" ht="89.25">
      <c r="A168" s="725" t="s">
        <v>955</v>
      </c>
      <c r="B168" s="411">
        <f t="shared" si="2"/>
        <v>30.162000000000198</v>
      </c>
      <c r="C168" s="408" t="s">
        <v>304</v>
      </c>
      <c r="D168" s="409" t="s">
        <v>517</v>
      </c>
      <c r="E168" s="409" t="s">
        <v>544</v>
      </c>
      <c r="F168" s="409" t="s">
        <v>254</v>
      </c>
      <c r="G168" s="409" t="s">
        <v>519</v>
      </c>
      <c r="H168" s="409" t="s">
        <v>519</v>
      </c>
      <c r="I168" s="397"/>
      <c r="J168" s="750" t="s">
        <v>761</v>
      </c>
      <c r="K168" s="412">
        <v>40288</v>
      </c>
    </row>
    <row r="169" spans="1:11" ht="89.25">
      <c r="A169" s="725" t="s">
        <v>955</v>
      </c>
      <c r="B169" s="411">
        <f t="shared" si="2"/>
        <v>30.163000000000199</v>
      </c>
      <c r="C169" s="408" t="s">
        <v>306</v>
      </c>
      <c r="D169" s="409" t="s">
        <v>517</v>
      </c>
      <c r="E169" s="409" t="s">
        <v>545</v>
      </c>
      <c r="F169" s="409" t="s">
        <v>254</v>
      </c>
      <c r="G169" s="409" t="s">
        <v>519</v>
      </c>
      <c r="H169" s="409" t="s">
        <v>519</v>
      </c>
      <c r="I169" s="397"/>
      <c r="J169" s="750" t="s">
        <v>761</v>
      </c>
      <c r="K169" s="412">
        <v>40288</v>
      </c>
    </row>
    <row r="170" spans="1:11" ht="89.25">
      <c r="A170" s="725" t="s">
        <v>955</v>
      </c>
      <c r="B170" s="411">
        <f t="shared" si="2"/>
        <v>30.1640000000002</v>
      </c>
      <c r="C170" s="408" t="s">
        <v>308</v>
      </c>
      <c r="D170" s="409" t="s">
        <v>517</v>
      </c>
      <c r="E170" s="409" t="s">
        <v>546</v>
      </c>
      <c r="F170" s="409" t="s">
        <v>254</v>
      </c>
      <c r="G170" s="409" t="s">
        <v>519</v>
      </c>
      <c r="H170" s="409" t="s">
        <v>519</v>
      </c>
      <c r="I170" s="397"/>
      <c r="J170" s="750" t="s">
        <v>761</v>
      </c>
      <c r="K170" s="412">
        <v>40288</v>
      </c>
    </row>
    <row r="171" spans="1:11" ht="89.25">
      <c r="A171" s="725" t="s">
        <v>955</v>
      </c>
      <c r="B171" s="411">
        <f t="shared" si="2"/>
        <v>30.165000000000202</v>
      </c>
      <c r="C171" s="408" t="s">
        <v>605</v>
      </c>
      <c r="D171" s="409" t="s">
        <v>517</v>
      </c>
      <c r="E171" s="409" t="s">
        <v>547</v>
      </c>
      <c r="F171" s="409" t="s">
        <v>254</v>
      </c>
      <c r="G171" s="409" t="s">
        <v>519</v>
      </c>
      <c r="H171" s="409" t="s">
        <v>519</v>
      </c>
      <c r="I171" s="397"/>
      <c r="J171" s="750" t="s">
        <v>761</v>
      </c>
      <c r="K171" s="412">
        <v>40288</v>
      </c>
    </row>
    <row r="172" spans="1:11" ht="89.25">
      <c r="A172" s="725" t="s">
        <v>955</v>
      </c>
      <c r="B172" s="411">
        <f t="shared" si="2"/>
        <v>30.166000000000203</v>
      </c>
      <c r="C172" s="408" t="s">
        <v>607</v>
      </c>
      <c r="D172" s="409" t="s">
        <v>517</v>
      </c>
      <c r="E172" s="409" t="s">
        <v>548</v>
      </c>
      <c r="F172" s="409" t="s">
        <v>254</v>
      </c>
      <c r="G172" s="409" t="s">
        <v>519</v>
      </c>
      <c r="H172" s="409" t="s">
        <v>519</v>
      </c>
      <c r="I172" s="397"/>
      <c r="J172" s="750" t="s">
        <v>761</v>
      </c>
      <c r="K172" s="412">
        <v>40288</v>
      </c>
    </row>
    <row r="173" spans="1:11" ht="89.25">
      <c r="A173" s="725" t="s">
        <v>955</v>
      </c>
      <c r="B173" s="411">
        <f t="shared" si="2"/>
        <v>30.167000000000204</v>
      </c>
      <c r="C173" s="408" t="s">
        <v>609</v>
      </c>
      <c r="D173" s="409" t="s">
        <v>517</v>
      </c>
      <c r="E173" s="409" t="s">
        <v>549</v>
      </c>
      <c r="F173" s="409" t="s">
        <v>254</v>
      </c>
      <c r="G173" s="409" t="s">
        <v>519</v>
      </c>
      <c r="H173" s="409" t="s">
        <v>519</v>
      </c>
      <c r="I173" s="397"/>
      <c r="J173" s="750" t="s">
        <v>761</v>
      </c>
      <c r="K173" s="412">
        <v>40288</v>
      </c>
    </row>
    <row r="174" spans="1:11" ht="89.25">
      <c r="A174" s="725" t="s">
        <v>955</v>
      </c>
      <c r="B174" s="411">
        <f t="shared" si="2"/>
        <v>30.168000000000205</v>
      </c>
      <c r="C174" s="408" t="s">
        <v>611</v>
      </c>
      <c r="D174" s="409" t="s">
        <v>517</v>
      </c>
      <c r="E174" s="409" t="s">
        <v>550</v>
      </c>
      <c r="F174" s="409" t="s">
        <v>254</v>
      </c>
      <c r="G174" s="409" t="s">
        <v>519</v>
      </c>
      <c r="H174" s="409" t="s">
        <v>519</v>
      </c>
      <c r="I174" s="397"/>
      <c r="J174" s="750" t="s">
        <v>761</v>
      </c>
      <c r="K174" s="412">
        <v>40288</v>
      </c>
    </row>
    <row r="175" spans="1:11" ht="89.25">
      <c r="A175" s="725" t="s">
        <v>955</v>
      </c>
      <c r="B175" s="411">
        <f t="shared" si="2"/>
        <v>30.169000000000207</v>
      </c>
      <c r="C175" s="408" t="s">
        <v>613</v>
      </c>
      <c r="D175" s="409" t="s">
        <v>517</v>
      </c>
      <c r="E175" s="409" t="s">
        <v>551</v>
      </c>
      <c r="F175" s="409" t="s">
        <v>254</v>
      </c>
      <c r="G175" s="409" t="s">
        <v>519</v>
      </c>
      <c r="H175" s="409" t="s">
        <v>519</v>
      </c>
      <c r="I175" s="397"/>
      <c r="J175" s="750" t="s">
        <v>761</v>
      </c>
      <c r="K175" s="412">
        <v>40288</v>
      </c>
    </row>
    <row r="176" spans="1:11" ht="89.25">
      <c r="A176" s="725" t="s">
        <v>955</v>
      </c>
      <c r="B176" s="411">
        <f t="shared" si="2"/>
        <v>30.170000000000208</v>
      </c>
      <c r="C176" s="408" t="s">
        <v>615</v>
      </c>
      <c r="D176" s="409" t="s">
        <v>517</v>
      </c>
      <c r="E176" s="409" t="s">
        <v>552</v>
      </c>
      <c r="F176" s="409" t="s">
        <v>254</v>
      </c>
      <c r="G176" s="409" t="s">
        <v>519</v>
      </c>
      <c r="H176" s="409" t="s">
        <v>519</v>
      </c>
      <c r="I176" s="397"/>
      <c r="J176" s="750" t="s">
        <v>761</v>
      </c>
      <c r="K176" s="412">
        <v>40288</v>
      </c>
    </row>
    <row r="177" spans="1:11" ht="89.25">
      <c r="A177" s="725" t="s">
        <v>955</v>
      </c>
      <c r="B177" s="411">
        <f t="shared" si="2"/>
        <v>30.171000000000209</v>
      </c>
      <c r="C177" s="408" t="s">
        <v>617</v>
      </c>
      <c r="D177" s="409" t="s">
        <v>517</v>
      </c>
      <c r="E177" s="409" t="s">
        <v>553</v>
      </c>
      <c r="F177" s="409" t="s">
        <v>254</v>
      </c>
      <c r="G177" s="409" t="s">
        <v>519</v>
      </c>
      <c r="H177" s="409" t="s">
        <v>519</v>
      </c>
      <c r="I177" s="397"/>
      <c r="J177" s="750" t="s">
        <v>761</v>
      </c>
      <c r="K177" s="412">
        <v>40288</v>
      </c>
    </row>
    <row r="178" spans="1:11" ht="89.25">
      <c r="A178" s="725" t="s">
        <v>955</v>
      </c>
      <c r="B178" s="411">
        <f t="shared" si="2"/>
        <v>30.17200000000021</v>
      </c>
      <c r="C178" s="408" t="s">
        <v>619</v>
      </c>
      <c r="D178" s="409" t="s">
        <v>517</v>
      </c>
      <c r="E178" s="409" t="s">
        <v>554</v>
      </c>
      <c r="F178" s="409" t="s">
        <v>254</v>
      </c>
      <c r="G178" s="409" t="s">
        <v>519</v>
      </c>
      <c r="H178" s="409" t="s">
        <v>519</v>
      </c>
      <c r="I178" s="397"/>
      <c r="J178" s="750" t="s">
        <v>761</v>
      </c>
      <c r="K178" s="412">
        <v>40288</v>
      </c>
    </row>
    <row r="179" spans="1:11" ht="89.25">
      <c r="A179" s="725" t="s">
        <v>955</v>
      </c>
      <c r="B179" s="411">
        <f t="shared" si="2"/>
        <v>30.173000000000211</v>
      </c>
      <c r="C179" s="408" t="s">
        <v>621</v>
      </c>
      <c r="D179" s="409" t="s">
        <v>517</v>
      </c>
      <c r="E179" s="409" t="s">
        <v>555</v>
      </c>
      <c r="F179" s="409" t="s">
        <v>254</v>
      </c>
      <c r="G179" s="409" t="s">
        <v>519</v>
      </c>
      <c r="H179" s="409" t="s">
        <v>519</v>
      </c>
      <c r="I179" s="397"/>
      <c r="J179" s="750" t="s">
        <v>761</v>
      </c>
      <c r="K179" s="412">
        <v>40288</v>
      </c>
    </row>
    <row r="180" spans="1:11" ht="89.25">
      <c r="A180" s="725" t="s">
        <v>955</v>
      </c>
      <c r="B180" s="411">
        <f t="shared" si="2"/>
        <v>30.174000000000213</v>
      </c>
      <c r="C180" s="408" t="s">
        <v>623</v>
      </c>
      <c r="D180" s="409" t="s">
        <v>517</v>
      </c>
      <c r="E180" s="409" t="s">
        <v>556</v>
      </c>
      <c r="F180" s="409" t="s">
        <v>254</v>
      </c>
      <c r="G180" s="409" t="s">
        <v>519</v>
      </c>
      <c r="H180" s="409" t="s">
        <v>519</v>
      </c>
      <c r="I180" s="397"/>
      <c r="J180" s="750" t="s">
        <v>761</v>
      </c>
      <c r="K180" s="412">
        <v>40288</v>
      </c>
    </row>
    <row r="181" spans="1:11" ht="89.25">
      <c r="A181" s="725" t="s">
        <v>955</v>
      </c>
      <c r="B181" s="411">
        <f t="shared" si="2"/>
        <v>30.175000000000214</v>
      </c>
      <c r="C181" s="408" t="s">
        <v>625</v>
      </c>
      <c r="D181" s="409" t="s">
        <v>517</v>
      </c>
      <c r="E181" s="409" t="s">
        <v>557</v>
      </c>
      <c r="F181" s="409" t="s">
        <v>254</v>
      </c>
      <c r="G181" s="409" t="s">
        <v>519</v>
      </c>
      <c r="H181" s="409" t="s">
        <v>519</v>
      </c>
      <c r="I181" s="397"/>
      <c r="J181" s="750" t="s">
        <v>761</v>
      </c>
      <c r="K181" s="412">
        <v>40288</v>
      </c>
    </row>
    <row r="182" spans="1:11" ht="89.25">
      <c r="A182" s="725" t="s">
        <v>955</v>
      </c>
      <c r="B182" s="411">
        <f t="shared" si="2"/>
        <v>30.176000000000215</v>
      </c>
      <c r="C182" s="408" t="s">
        <v>627</v>
      </c>
      <c r="D182" s="409" t="s">
        <v>517</v>
      </c>
      <c r="E182" s="409" t="s">
        <v>558</v>
      </c>
      <c r="F182" s="409" t="s">
        <v>254</v>
      </c>
      <c r="G182" s="409" t="s">
        <v>519</v>
      </c>
      <c r="H182" s="409" t="s">
        <v>519</v>
      </c>
      <c r="I182" s="397"/>
      <c r="J182" s="750" t="s">
        <v>761</v>
      </c>
      <c r="K182" s="412">
        <v>40288</v>
      </c>
    </row>
    <row r="183" spans="1:11" ht="89.25">
      <c r="A183" s="725" t="s">
        <v>955</v>
      </c>
      <c r="B183" s="411">
        <f t="shared" si="2"/>
        <v>30.177000000000216</v>
      </c>
      <c r="C183" s="408" t="s">
        <v>629</v>
      </c>
      <c r="D183" s="409" t="s">
        <v>517</v>
      </c>
      <c r="E183" s="409" t="s">
        <v>559</v>
      </c>
      <c r="F183" s="409" t="s">
        <v>254</v>
      </c>
      <c r="G183" s="409" t="s">
        <v>519</v>
      </c>
      <c r="H183" s="409" t="s">
        <v>519</v>
      </c>
      <c r="I183" s="397"/>
      <c r="J183" s="750" t="s">
        <v>761</v>
      </c>
      <c r="K183" s="412">
        <v>40288</v>
      </c>
    </row>
    <row r="184" spans="1:11" ht="89.25">
      <c r="A184" s="725" t="s">
        <v>955</v>
      </c>
      <c r="B184" s="411">
        <f t="shared" si="2"/>
        <v>30.178000000000218</v>
      </c>
      <c r="C184" s="408" t="s">
        <v>631</v>
      </c>
      <c r="D184" s="409" t="s">
        <v>517</v>
      </c>
      <c r="E184" s="409" t="s">
        <v>560</v>
      </c>
      <c r="F184" s="409" t="s">
        <v>254</v>
      </c>
      <c r="G184" s="409" t="s">
        <v>519</v>
      </c>
      <c r="H184" s="409" t="s">
        <v>519</v>
      </c>
      <c r="I184" s="397"/>
      <c r="J184" s="750" t="s">
        <v>761</v>
      </c>
      <c r="K184" s="412">
        <v>40288</v>
      </c>
    </row>
    <row r="185" spans="1:11" ht="89.25">
      <c r="A185" s="725" t="s">
        <v>955</v>
      </c>
      <c r="B185" s="411">
        <f t="shared" si="2"/>
        <v>30.179000000000219</v>
      </c>
      <c r="C185" s="408" t="s">
        <v>633</v>
      </c>
      <c r="D185" s="409" t="s">
        <v>517</v>
      </c>
      <c r="E185" s="409" t="s">
        <v>561</v>
      </c>
      <c r="F185" s="409" t="s">
        <v>254</v>
      </c>
      <c r="G185" s="409" t="s">
        <v>519</v>
      </c>
      <c r="H185" s="409" t="s">
        <v>519</v>
      </c>
      <c r="I185" s="397"/>
      <c r="J185" s="750" t="s">
        <v>761</v>
      </c>
      <c r="K185" s="412">
        <v>40288</v>
      </c>
    </row>
    <row r="186" spans="1:11" ht="89.25">
      <c r="A186" s="725" t="s">
        <v>955</v>
      </c>
      <c r="B186" s="411">
        <f t="shared" si="2"/>
        <v>30.18000000000022</v>
      </c>
      <c r="C186" s="408" t="s">
        <v>635</v>
      </c>
      <c r="D186" s="409" t="s">
        <v>517</v>
      </c>
      <c r="E186" s="409" t="s">
        <v>562</v>
      </c>
      <c r="F186" s="409" t="s">
        <v>254</v>
      </c>
      <c r="G186" s="409" t="s">
        <v>519</v>
      </c>
      <c r="H186" s="409" t="s">
        <v>519</v>
      </c>
      <c r="I186" s="397"/>
      <c r="J186" s="750" t="s">
        <v>761</v>
      </c>
      <c r="K186" s="412">
        <v>40288</v>
      </c>
    </row>
    <row r="187" spans="1:11" ht="89.25">
      <c r="A187" s="725" t="s">
        <v>955</v>
      </c>
      <c r="B187" s="411">
        <f t="shared" si="2"/>
        <v>30.181000000000221</v>
      </c>
      <c r="C187" s="408" t="s">
        <v>637</v>
      </c>
      <c r="D187" s="409" t="s">
        <v>517</v>
      </c>
      <c r="E187" s="409" t="s">
        <v>563</v>
      </c>
      <c r="F187" s="409" t="s">
        <v>254</v>
      </c>
      <c r="G187" s="409" t="s">
        <v>519</v>
      </c>
      <c r="H187" s="409" t="s">
        <v>519</v>
      </c>
      <c r="I187" s="397"/>
      <c r="J187" s="750" t="s">
        <v>761</v>
      </c>
      <c r="K187" s="412">
        <v>40288</v>
      </c>
    </row>
    <row r="188" spans="1:11" ht="76.5">
      <c r="A188" s="725" t="s">
        <v>955</v>
      </c>
      <c r="B188" s="411">
        <f t="shared" si="2"/>
        <v>30.182000000000222</v>
      </c>
      <c r="C188" s="408" t="s">
        <v>639</v>
      </c>
      <c r="D188" s="409" t="s">
        <v>517</v>
      </c>
      <c r="E188" s="409" t="s">
        <v>564</v>
      </c>
      <c r="F188" s="409" t="s">
        <v>254</v>
      </c>
      <c r="G188" s="409" t="s">
        <v>519</v>
      </c>
      <c r="H188" s="409" t="s">
        <v>519</v>
      </c>
      <c r="I188" s="397"/>
      <c r="J188" s="750" t="s">
        <v>761</v>
      </c>
      <c r="K188" s="412">
        <v>40288</v>
      </c>
    </row>
    <row r="189" spans="1:11" ht="76.5">
      <c r="A189" s="725" t="s">
        <v>955</v>
      </c>
      <c r="B189" s="411">
        <f t="shared" si="2"/>
        <v>30.183000000000224</v>
      </c>
      <c r="C189" s="408" t="s">
        <v>641</v>
      </c>
      <c r="D189" s="409" t="s">
        <v>517</v>
      </c>
      <c r="E189" s="409" t="s">
        <v>565</v>
      </c>
      <c r="F189" s="409" t="s">
        <v>254</v>
      </c>
      <c r="G189" s="409" t="s">
        <v>519</v>
      </c>
      <c r="H189" s="409" t="s">
        <v>519</v>
      </c>
      <c r="I189" s="397"/>
      <c r="J189" s="750" t="s">
        <v>761</v>
      </c>
      <c r="K189" s="412">
        <v>40288</v>
      </c>
    </row>
    <row r="190" spans="1:11" ht="76.5">
      <c r="A190" s="725" t="s">
        <v>955</v>
      </c>
      <c r="B190" s="411">
        <f t="shared" si="2"/>
        <v>30.184000000000225</v>
      </c>
      <c r="C190" s="408" t="s">
        <v>643</v>
      </c>
      <c r="D190" s="409" t="s">
        <v>517</v>
      </c>
      <c r="E190" s="409" t="s">
        <v>566</v>
      </c>
      <c r="F190" s="409" t="s">
        <v>254</v>
      </c>
      <c r="G190" s="409" t="s">
        <v>519</v>
      </c>
      <c r="H190" s="409" t="s">
        <v>519</v>
      </c>
      <c r="I190" s="397"/>
      <c r="J190" s="750" t="s">
        <v>761</v>
      </c>
      <c r="K190" s="412">
        <v>40288</v>
      </c>
    </row>
    <row r="191" spans="1:11" ht="76.5">
      <c r="A191" s="725" t="s">
        <v>955</v>
      </c>
      <c r="B191" s="411">
        <f t="shared" si="2"/>
        <v>30.185000000000226</v>
      </c>
      <c r="C191" s="408" t="s">
        <v>645</v>
      </c>
      <c r="D191" s="409" t="s">
        <v>517</v>
      </c>
      <c r="E191" s="409" t="s">
        <v>567</v>
      </c>
      <c r="F191" s="409" t="s">
        <v>254</v>
      </c>
      <c r="G191" s="409" t="s">
        <v>519</v>
      </c>
      <c r="H191" s="409" t="s">
        <v>519</v>
      </c>
      <c r="I191" s="397"/>
      <c r="J191" s="750" t="s">
        <v>761</v>
      </c>
      <c r="K191" s="412">
        <v>40288</v>
      </c>
    </row>
    <row r="192" spans="1:11" ht="76.5">
      <c r="A192" s="725" t="s">
        <v>955</v>
      </c>
      <c r="B192" s="411">
        <f t="shared" si="2"/>
        <v>30.186000000000227</v>
      </c>
      <c r="C192" s="408" t="s">
        <v>647</v>
      </c>
      <c r="D192" s="409" t="s">
        <v>517</v>
      </c>
      <c r="E192" s="409" t="s">
        <v>568</v>
      </c>
      <c r="F192" s="409" t="s">
        <v>254</v>
      </c>
      <c r="G192" s="409" t="s">
        <v>519</v>
      </c>
      <c r="H192" s="409" t="s">
        <v>519</v>
      </c>
      <c r="I192" s="397"/>
      <c r="J192" s="750" t="s">
        <v>761</v>
      </c>
      <c r="K192" s="412">
        <v>40288</v>
      </c>
    </row>
    <row r="193" spans="1:11" ht="76.5">
      <c r="A193" s="725" t="s">
        <v>955</v>
      </c>
      <c r="B193" s="411">
        <f t="shared" si="2"/>
        <v>30.187000000000229</v>
      </c>
      <c r="C193" s="408" t="s">
        <v>649</v>
      </c>
      <c r="D193" s="409" t="s">
        <v>517</v>
      </c>
      <c r="E193" s="409" t="s">
        <v>569</v>
      </c>
      <c r="F193" s="409" t="s">
        <v>254</v>
      </c>
      <c r="G193" s="409" t="s">
        <v>519</v>
      </c>
      <c r="H193" s="409" t="s">
        <v>519</v>
      </c>
      <c r="I193" s="397"/>
      <c r="J193" s="750" t="s">
        <v>761</v>
      </c>
      <c r="K193" s="412">
        <v>40288</v>
      </c>
    </row>
    <row r="194" spans="1:11" ht="76.5">
      <c r="A194" s="725" t="s">
        <v>955</v>
      </c>
      <c r="B194" s="411">
        <f t="shared" si="2"/>
        <v>30.18800000000023</v>
      </c>
      <c r="C194" s="408" t="s">
        <v>651</v>
      </c>
      <c r="D194" s="409" t="s">
        <v>517</v>
      </c>
      <c r="E194" s="409" t="s">
        <v>570</v>
      </c>
      <c r="F194" s="409" t="s">
        <v>254</v>
      </c>
      <c r="G194" s="409" t="s">
        <v>519</v>
      </c>
      <c r="H194" s="409" t="s">
        <v>519</v>
      </c>
      <c r="I194" s="397"/>
      <c r="J194" s="750" t="s">
        <v>761</v>
      </c>
      <c r="K194" s="412">
        <v>40288</v>
      </c>
    </row>
    <row r="195" spans="1:11" ht="76.5">
      <c r="A195" s="725" t="s">
        <v>955</v>
      </c>
      <c r="B195" s="411">
        <f t="shared" si="2"/>
        <v>30.189000000000231</v>
      </c>
      <c r="C195" s="408" t="s">
        <v>653</v>
      </c>
      <c r="D195" s="409" t="s">
        <v>517</v>
      </c>
      <c r="E195" s="409" t="s">
        <v>571</v>
      </c>
      <c r="F195" s="409" t="s">
        <v>254</v>
      </c>
      <c r="G195" s="409" t="s">
        <v>519</v>
      </c>
      <c r="H195" s="409" t="s">
        <v>519</v>
      </c>
      <c r="I195" s="397"/>
      <c r="J195" s="750" t="s">
        <v>761</v>
      </c>
      <c r="K195" s="412">
        <v>40288</v>
      </c>
    </row>
    <row r="196" spans="1:11" ht="76.5">
      <c r="A196" s="725" t="s">
        <v>955</v>
      </c>
      <c r="B196" s="411">
        <f t="shared" si="2"/>
        <v>30.190000000000232</v>
      </c>
      <c r="C196" s="408" t="s">
        <v>655</v>
      </c>
      <c r="D196" s="409" t="s">
        <v>517</v>
      </c>
      <c r="E196" s="409" t="s">
        <v>572</v>
      </c>
      <c r="F196" s="409" t="s">
        <v>254</v>
      </c>
      <c r="G196" s="409" t="s">
        <v>519</v>
      </c>
      <c r="H196" s="409" t="s">
        <v>519</v>
      </c>
      <c r="I196" s="397"/>
      <c r="J196" s="750" t="s">
        <v>761</v>
      </c>
      <c r="K196" s="412">
        <v>40288</v>
      </c>
    </row>
    <row r="197" spans="1:11" ht="76.5">
      <c r="A197" s="725" t="s">
        <v>955</v>
      </c>
      <c r="B197" s="411">
        <f t="shared" si="2"/>
        <v>30.191000000000233</v>
      </c>
      <c r="C197" s="408" t="s">
        <v>657</v>
      </c>
      <c r="D197" s="409" t="s">
        <v>517</v>
      </c>
      <c r="E197" s="409" t="s">
        <v>573</v>
      </c>
      <c r="F197" s="409" t="s">
        <v>254</v>
      </c>
      <c r="G197" s="409" t="s">
        <v>519</v>
      </c>
      <c r="H197" s="409" t="s">
        <v>519</v>
      </c>
      <c r="I197" s="397"/>
      <c r="J197" s="750" t="s">
        <v>761</v>
      </c>
      <c r="K197" s="412">
        <v>40288</v>
      </c>
    </row>
    <row r="198" spans="1:11" ht="89.25">
      <c r="A198" s="725" t="s">
        <v>955</v>
      </c>
      <c r="B198" s="411">
        <f t="shared" si="2"/>
        <v>30.192000000000235</v>
      </c>
      <c r="C198" s="408" t="s">
        <v>659</v>
      </c>
      <c r="D198" s="409" t="s">
        <v>517</v>
      </c>
      <c r="E198" s="409" t="s">
        <v>574</v>
      </c>
      <c r="F198" s="409" t="s">
        <v>254</v>
      </c>
      <c r="G198" s="409" t="s">
        <v>519</v>
      </c>
      <c r="H198" s="409" t="s">
        <v>519</v>
      </c>
      <c r="I198" s="397"/>
      <c r="J198" s="750" t="s">
        <v>761</v>
      </c>
      <c r="K198" s="412">
        <v>40288</v>
      </c>
    </row>
    <row r="199" spans="1:11" ht="89.25">
      <c r="A199" s="725" t="s">
        <v>955</v>
      </c>
      <c r="B199" s="411">
        <f t="shared" si="2"/>
        <v>30.193000000000236</v>
      </c>
      <c r="C199" s="408" t="s">
        <v>661</v>
      </c>
      <c r="D199" s="409" t="s">
        <v>517</v>
      </c>
      <c r="E199" s="409" t="s">
        <v>575</v>
      </c>
      <c r="F199" s="409" t="s">
        <v>254</v>
      </c>
      <c r="G199" s="409" t="s">
        <v>519</v>
      </c>
      <c r="H199" s="409" t="s">
        <v>519</v>
      </c>
      <c r="I199" s="397"/>
      <c r="J199" s="750" t="s">
        <v>761</v>
      </c>
      <c r="K199" s="412">
        <v>40288</v>
      </c>
    </row>
    <row r="200" spans="1:11" ht="89.25">
      <c r="A200" s="725" t="s">
        <v>955</v>
      </c>
      <c r="B200" s="411">
        <f t="shared" si="2"/>
        <v>30.194000000000237</v>
      </c>
      <c r="C200" s="408" t="s">
        <v>663</v>
      </c>
      <c r="D200" s="409" t="s">
        <v>517</v>
      </c>
      <c r="E200" s="409" t="s">
        <v>664</v>
      </c>
      <c r="F200" s="409" t="s">
        <v>254</v>
      </c>
      <c r="G200" s="409" t="s">
        <v>519</v>
      </c>
      <c r="H200" s="409" t="s">
        <v>519</v>
      </c>
      <c r="I200" s="397"/>
      <c r="J200" s="750" t="s">
        <v>761</v>
      </c>
      <c r="K200" s="412">
        <v>40288</v>
      </c>
    </row>
    <row r="201" spans="1:11" ht="89.25">
      <c r="A201" s="725" t="s">
        <v>955</v>
      </c>
      <c r="B201" s="411">
        <f t="shared" si="2"/>
        <v>30.195000000000238</v>
      </c>
      <c r="C201" s="408" t="s">
        <v>665</v>
      </c>
      <c r="D201" s="409" t="s">
        <v>517</v>
      </c>
      <c r="E201" s="409" t="s">
        <v>576</v>
      </c>
      <c r="F201" s="409" t="s">
        <v>254</v>
      </c>
      <c r="G201" s="409" t="s">
        <v>519</v>
      </c>
      <c r="H201" s="409" t="s">
        <v>519</v>
      </c>
      <c r="I201" s="397"/>
      <c r="J201" s="750" t="s">
        <v>761</v>
      </c>
      <c r="K201" s="412">
        <v>40288</v>
      </c>
    </row>
    <row r="202" spans="1:11" ht="89.25">
      <c r="A202" s="725" t="s">
        <v>955</v>
      </c>
      <c r="B202" s="411">
        <f t="shared" si="2"/>
        <v>30.19600000000024</v>
      </c>
      <c r="C202" s="408" t="s">
        <v>0</v>
      </c>
      <c r="D202" s="409" t="s">
        <v>517</v>
      </c>
      <c r="E202" s="409" t="s">
        <v>577</v>
      </c>
      <c r="F202" s="409" t="s">
        <v>254</v>
      </c>
      <c r="G202" s="409" t="s">
        <v>519</v>
      </c>
      <c r="H202" s="409" t="s">
        <v>519</v>
      </c>
      <c r="I202" s="397"/>
      <c r="J202" s="750" t="s">
        <v>761</v>
      </c>
      <c r="K202" s="412">
        <v>40288</v>
      </c>
    </row>
    <row r="203" spans="1:11" ht="76.5">
      <c r="A203" s="725" t="s">
        <v>955</v>
      </c>
      <c r="B203" s="411">
        <f t="shared" ref="B203:B266" si="3">B202 + 0.001</f>
        <v>30.197000000000241</v>
      </c>
      <c r="C203" s="408" t="s">
        <v>2</v>
      </c>
      <c r="D203" s="409" t="s">
        <v>517</v>
      </c>
      <c r="E203" s="409" t="s">
        <v>578</v>
      </c>
      <c r="F203" s="409" t="s">
        <v>254</v>
      </c>
      <c r="G203" s="409" t="s">
        <v>519</v>
      </c>
      <c r="H203" s="409" t="s">
        <v>519</v>
      </c>
      <c r="I203" s="397"/>
      <c r="J203" s="750" t="s">
        <v>761</v>
      </c>
      <c r="K203" s="412">
        <v>40288</v>
      </c>
    </row>
    <row r="204" spans="1:11" ht="76.5">
      <c r="A204" s="725" t="s">
        <v>955</v>
      </c>
      <c r="B204" s="411">
        <f t="shared" si="3"/>
        <v>30.198000000000242</v>
      </c>
      <c r="C204" s="408" t="s">
        <v>4</v>
      </c>
      <c r="D204" s="409" t="s">
        <v>517</v>
      </c>
      <c r="E204" s="409" t="s">
        <v>579</v>
      </c>
      <c r="F204" s="409" t="s">
        <v>254</v>
      </c>
      <c r="G204" s="409" t="s">
        <v>519</v>
      </c>
      <c r="H204" s="409" t="s">
        <v>519</v>
      </c>
      <c r="I204" s="397"/>
      <c r="J204" s="750" t="s">
        <v>761</v>
      </c>
      <c r="K204" s="412">
        <v>40288</v>
      </c>
    </row>
    <row r="205" spans="1:11" ht="76.5">
      <c r="A205" s="725" t="s">
        <v>955</v>
      </c>
      <c r="B205" s="411">
        <f t="shared" si="3"/>
        <v>30.199000000000243</v>
      </c>
      <c r="C205" s="408" t="s">
        <v>6</v>
      </c>
      <c r="D205" s="409" t="s">
        <v>517</v>
      </c>
      <c r="E205" s="409" t="s">
        <v>580</v>
      </c>
      <c r="F205" s="409" t="s">
        <v>254</v>
      </c>
      <c r="G205" s="409" t="s">
        <v>519</v>
      </c>
      <c r="H205" s="409" t="s">
        <v>519</v>
      </c>
      <c r="I205" s="397"/>
      <c r="J205" s="750" t="s">
        <v>761</v>
      </c>
      <c r="K205" s="412">
        <v>40288</v>
      </c>
    </row>
    <row r="206" spans="1:11" ht="76.5">
      <c r="A206" s="725" t="s">
        <v>955</v>
      </c>
      <c r="B206" s="411">
        <f t="shared" si="3"/>
        <v>30.200000000000244</v>
      </c>
      <c r="C206" s="408" t="s">
        <v>8</v>
      </c>
      <c r="D206" s="409" t="s">
        <v>517</v>
      </c>
      <c r="E206" s="409" t="s">
        <v>581</v>
      </c>
      <c r="F206" s="409" t="s">
        <v>254</v>
      </c>
      <c r="G206" s="409" t="s">
        <v>519</v>
      </c>
      <c r="H206" s="409" t="s">
        <v>519</v>
      </c>
      <c r="I206" s="397"/>
      <c r="J206" s="750" t="s">
        <v>761</v>
      </c>
      <c r="K206" s="412">
        <v>40288</v>
      </c>
    </row>
    <row r="207" spans="1:11" ht="76.5">
      <c r="A207" s="725" t="s">
        <v>955</v>
      </c>
      <c r="B207" s="411">
        <f t="shared" si="3"/>
        <v>30.201000000000246</v>
      </c>
      <c r="C207" s="408" t="s">
        <v>10</v>
      </c>
      <c r="D207" s="409" t="s">
        <v>517</v>
      </c>
      <c r="E207" s="409" t="s">
        <v>582</v>
      </c>
      <c r="F207" s="409" t="s">
        <v>254</v>
      </c>
      <c r="G207" s="409" t="s">
        <v>519</v>
      </c>
      <c r="H207" s="409" t="s">
        <v>519</v>
      </c>
      <c r="I207" s="397"/>
      <c r="J207" s="750" t="s">
        <v>761</v>
      </c>
      <c r="K207" s="412">
        <v>40288</v>
      </c>
    </row>
    <row r="208" spans="1:11" ht="76.5">
      <c r="A208" s="725" t="s">
        <v>955</v>
      </c>
      <c r="B208" s="411">
        <f t="shared" si="3"/>
        <v>30.202000000000247</v>
      </c>
      <c r="C208" s="408" t="s">
        <v>12</v>
      </c>
      <c r="D208" s="409" t="s">
        <v>517</v>
      </c>
      <c r="E208" s="409" t="s">
        <v>583</v>
      </c>
      <c r="F208" s="409" t="s">
        <v>254</v>
      </c>
      <c r="G208" s="409" t="s">
        <v>519</v>
      </c>
      <c r="H208" s="409" t="s">
        <v>519</v>
      </c>
      <c r="I208" s="397"/>
      <c r="J208" s="750" t="s">
        <v>761</v>
      </c>
      <c r="K208" s="412">
        <v>40288</v>
      </c>
    </row>
    <row r="209" spans="1:11" ht="76.5">
      <c r="A209" s="725" t="s">
        <v>955</v>
      </c>
      <c r="B209" s="411">
        <f t="shared" si="3"/>
        <v>30.203000000000248</v>
      </c>
      <c r="C209" s="408" t="s">
        <v>14</v>
      </c>
      <c r="D209" s="409" t="s">
        <v>517</v>
      </c>
      <c r="E209" s="409" t="s">
        <v>584</v>
      </c>
      <c r="F209" s="409" t="s">
        <v>254</v>
      </c>
      <c r="G209" s="409" t="s">
        <v>519</v>
      </c>
      <c r="H209" s="409" t="s">
        <v>519</v>
      </c>
      <c r="I209" s="397"/>
      <c r="J209" s="750" t="s">
        <v>761</v>
      </c>
      <c r="K209" s="412">
        <v>40288</v>
      </c>
    </row>
    <row r="210" spans="1:11" ht="76.5">
      <c r="A210" s="725" t="s">
        <v>955</v>
      </c>
      <c r="B210" s="411">
        <f t="shared" si="3"/>
        <v>30.204000000000249</v>
      </c>
      <c r="C210" s="408" t="s">
        <v>16</v>
      </c>
      <c r="D210" s="409" t="s">
        <v>517</v>
      </c>
      <c r="E210" s="409" t="s">
        <v>585</v>
      </c>
      <c r="F210" s="409" t="s">
        <v>254</v>
      </c>
      <c r="G210" s="409" t="s">
        <v>519</v>
      </c>
      <c r="H210" s="409" t="s">
        <v>519</v>
      </c>
      <c r="I210" s="397"/>
      <c r="J210" s="750" t="s">
        <v>761</v>
      </c>
      <c r="K210" s="412">
        <v>40288</v>
      </c>
    </row>
    <row r="211" spans="1:11" ht="76.5">
      <c r="A211" s="725" t="s">
        <v>955</v>
      </c>
      <c r="B211" s="411">
        <f t="shared" si="3"/>
        <v>30.205000000000251</v>
      </c>
      <c r="C211" s="408" t="s">
        <v>18</v>
      </c>
      <c r="D211" s="409" t="s">
        <v>517</v>
      </c>
      <c r="E211" s="409" t="s">
        <v>586</v>
      </c>
      <c r="F211" s="409" t="s">
        <v>254</v>
      </c>
      <c r="G211" s="409" t="s">
        <v>519</v>
      </c>
      <c r="H211" s="409" t="s">
        <v>519</v>
      </c>
      <c r="I211" s="397"/>
      <c r="J211" s="750" t="s">
        <v>761</v>
      </c>
      <c r="K211" s="412">
        <v>40288</v>
      </c>
    </row>
    <row r="212" spans="1:11" ht="76.5">
      <c r="A212" s="725" t="s">
        <v>955</v>
      </c>
      <c r="B212" s="411">
        <f t="shared" si="3"/>
        <v>30.206000000000252</v>
      </c>
      <c r="C212" s="408" t="s">
        <v>20</v>
      </c>
      <c r="D212" s="409" t="s">
        <v>517</v>
      </c>
      <c r="E212" s="409" t="s">
        <v>587</v>
      </c>
      <c r="F212" s="409" t="s">
        <v>254</v>
      </c>
      <c r="G212" s="409" t="s">
        <v>519</v>
      </c>
      <c r="H212" s="409" t="s">
        <v>519</v>
      </c>
      <c r="I212" s="397"/>
      <c r="J212" s="750" t="s">
        <v>761</v>
      </c>
      <c r="K212" s="412">
        <v>40288</v>
      </c>
    </row>
    <row r="213" spans="1:11" ht="76.5">
      <c r="A213" s="725" t="s">
        <v>955</v>
      </c>
      <c r="B213" s="411">
        <f t="shared" si="3"/>
        <v>30.207000000000253</v>
      </c>
      <c r="C213" s="408" t="s">
        <v>22</v>
      </c>
      <c r="D213" s="409" t="s">
        <v>517</v>
      </c>
      <c r="E213" s="409" t="s">
        <v>588</v>
      </c>
      <c r="F213" s="409" t="s">
        <v>254</v>
      </c>
      <c r="G213" s="409" t="s">
        <v>519</v>
      </c>
      <c r="H213" s="409" t="s">
        <v>519</v>
      </c>
      <c r="I213" s="397"/>
      <c r="J213" s="750" t="s">
        <v>761</v>
      </c>
      <c r="K213" s="412">
        <v>40288</v>
      </c>
    </row>
    <row r="214" spans="1:11" ht="76.5">
      <c r="A214" s="725" t="s">
        <v>955</v>
      </c>
      <c r="B214" s="411">
        <f t="shared" si="3"/>
        <v>30.208000000000254</v>
      </c>
      <c r="C214" s="408" t="s">
        <v>24</v>
      </c>
      <c r="D214" s="409" t="s">
        <v>517</v>
      </c>
      <c r="E214" s="409" t="s">
        <v>589</v>
      </c>
      <c r="F214" s="409" t="s">
        <v>254</v>
      </c>
      <c r="G214" s="409" t="s">
        <v>519</v>
      </c>
      <c r="H214" s="409" t="s">
        <v>519</v>
      </c>
      <c r="I214" s="397"/>
      <c r="J214" s="750" t="s">
        <v>761</v>
      </c>
      <c r="K214" s="412">
        <v>40288</v>
      </c>
    </row>
    <row r="215" spans="1:11" ht="76.5">
      <c r="A215" s="725" t="s">
        <v>955</v>
      </c>
      <c r="B215" s="411">
        <f t="shared" si="3"/>
        <v>30.209000000000255</v>
      </c>
      <c r="C215" s="408" t="s">
        <v>26</v>
      </c>
      <c r="D215" s="409" t="s">
        <v>517</v>
      </c>
      <c r="E215" s="409" t="s">
        <v>590</v>
      </c>
      <c r="F215" s="409" t="s">
        <v>254</v>
      </c>
      <c r="G215" s="409" t="s">
        <v>519</v>
      </c>
      <c r="H215" s="409" t="s">
        <v>519</v>
      </c>
      <c r="I215" s="397"/>
      <c r="J215" s="750" t="s">
        <v>761</v>
      </c>
      <c r="K215" s="412">
        <v>40288</v>
      </c>
    </row>
    <row r="216" spans="1:11" ht="76.5">
      <c r="A216" s="725" t="s">
        <v>955</v>
      </c>
      <c r="B216" s="411">
        <f t="shared" si="3"/>
        <v>30.210000000000257</v>
      </c>
      <c r="C216" s="408" t="s">
        <v>28</v>
      </c>
      <c r="D216" s="409" t="s">
        <v>517</v>
      </c>
      <c r="E216" s="409" t="s">
        <v>591</v>
      </c>
      <c r="F216" s="409" t="s">
        <v>254</v>
      </c>
      <c r="G216" s="409" t="s">
        <v>519</v>
      </c>
      <c r="H216" s="409" t="s">
        <v>519</v>
      </c>
      <c r="I216" s="397"/>
      <c r="J216" s="750" t="s">
        <v>761</v>
      </c>
      <c r="K216" s="412">
        <v>40288</v>
      </c>
    </row>
    <row r="217" spans="1:11" ht="76.5">
      <c r="A217" s="725" t="s">
        <v>955</v>
      </c>
      <c r="B217" s="411">
        <f t="shared" si="3"/>
        <v>30.211000000000258</v>
      </c>
      <c r="C217" s="408" t="s">
        <v>30</v>
      </c>
      <c r="D217" s="409" t="s">
        <v>517</v>
      </c>
      <c r="E217" s="409" t="s">
        <v>592</v>
      </c>
      <c r="F217" s="409" t="s">
        <v>254</v>
      </c>
      <c r="G217" s="409" t="s">
        <v>519</v>
      </c>
      <c r="H217" s="409" t="s">
        <v>519</v>
      </c>
      <c r="I217" s="397"/>
      <c r="J217" s="750" t="s">
        <v>761</v>
      </c>
      <c r="K217" s="412">
        <v>40288</v>
      </c>
    </row>
    <row r="218" spans="1:11" ht="76.5">
      <c r="A218" s="725" t="s">
        <v>955</v>
      </c>
      <c r="B218" s="411">
        <f t="shared" si="3"/>
        <v>30.212000000000259</v>
      </c>
      <c r="C218" s="408" t="s">
        <v>32</v>
      </c>
      <c r="D218" s="409" t="s">
        <v>517</v>
      </c>
      <c r="E218" s="409" t="s">
        <v>593</v>
      </c>
      <c r="F218" s="409" t="s">
        <v>254</v>
      </c>
      <c r="G218" s="409" t="s">
        <v>519</v>
      </c>
      <c r="H218" s="409" t="s">
        <v>519</v>
      </c>
      <c r="I218" s="397"/>
      <c r="J218" s="750" t="s">
        <v>761</v>
      </c>
      <c r="K218" s="412">
        <v>40288</v>
      </c>
    </row>
    <row r="219" spans="1:11" ht="76.5">
      <c r="A219" s="725" t="s">
        <v>955</v>
      </c>
      <c r="B219" s="411">
        <f t="shared" si="3"/>
        <v>30.21300000000026</v>
      </c>
      <c r="C219" s="408" t="s">
        <v>34</v>
      </c>
      <c r="D219" s="409" t="s">
        <v>517</v>
      </c>
      <c r="E219" s="409" t="s">
        <v>594</v>
      </c>
      <c r="F219" s="409" t="s">
        <v>254</v>
      </c>
      <c r="G219" s="409" t="s">
        <v>519</v>
      </c>
      <c r="H219" s="409" t="s">
        <v>519</v>
      </c>
      <c r="I219" s="397"/>
      <c r="J219" s="750" t="s">
        <v>761</v>
      </c>
      <c r="K219" s="412">
        <v>40288</v>
      </c>
    </row>
    <row r="220" spans="1:11" ht="76.5">
      <c r="A220" s="725" t="s">
        <v>955</v>
      </c>
      <c r="B220" s="411">
        <f t="shared" si="3"/>
        <v>30.214000000000262</v>
      </c>
      <c r="C220" s="408" t="s">
        <v>36</v>
      </c>
      <c r="D220" s="409" t="s">
        <v>517</v>
      </c>
      <c r="E220" s="409" t="s">
        <v>595</v>
      </c>
      <c r="F220" s="409" t="s">
        <v>254</v>
      </c>
      <c r="G220" s="409" t="s">
        <v>519</v>
      </c>
      <c r="H220" s="409" t="s">
        <v>519</v>
      </c>
      <c r="I220" s="397"/>
      <c r="J220" s="750" t="s">
        <v>761</v>
      </c>
      <c r="K220" s="412">
        <v>40288</v>
      </c>
    </row>
    <row r="221" spans="1:11" ht="76.5">
      <c r="A221" s="725" t="s">
        <v>955</v>
      </c>
      <c r="B221" s="411">
        <f t="shared" si="3"/>
        <v>30.215000000000263</v>
      </c>
      <c r="C221" s="408" t="s">
        <v>38</v>
      </c>
      <c r="D221" s="409" t="s">
        <v>517</v>
      </c>
      <c r="E221" s="409" t="s">
        <v>596</v>
      </c>
      <c r="F221" s="409" t="s">
        <v>254</v>
      </c>
      <c r="G221" s="409" t="s">
        <v>519</v>
      </c>
      <c r="H221" s="409" t="s">
        <v>519</v>
      </c>
      <c r="I221" s="397"/>
      <c r="J221" s="750" t="s">
        <v>761</v>
      </c>
      <c r="K221" s="412">
        <v>40288</v>
      </c>
    </row>
    <row r="222" spans="1:11" ht="76.5">
      <c r="A222" s="725" t="s">
        <v>955</v>
      </c>
      <c r="B222" s="411">
        <f t="shared" si="3"/>
        <v>30.216000000000264</v>
      </c>
      <c r="C222" s="408" t="s">
        <v>40</v>
      </c>
      <c r="D222" s="409" t="s">
        <v>517</v>
      </c>
      <c r="E222" s="409" t="s">
        <v>597</v>
      </c>
      <c r="F222" s="409" t="s">
        <v>254</v>
      </c>
      <c r="G222" s="409" t="s">
        <v>519</v>
      </c>
      <c r="H222" s="409" t="s">
        <v>519</v>
      </c>
      <c r="I222" s="397"/>
      <c r="J222" s="750" t="s">
        <v>761</v>
      </c>
      <c r="K222" s="412">
        <v>40288</v>
      </c>
    </row>
    <row r="223" spans="1:11" ht="76.5">
      <c r="A223" s="725" t="s">
        <v>955</v>
      </c>
      <c r="B223" s="411">
        <f t="shared" si="3"/>
        <v>30.217000000000265</v>
      </c>
      <c r="C223" s="408" t="s">
        <v>42</v>
      </c>
      <c r="D223" s="409" t="s">
        <v>517</v>
      </c>
      <c r="E223" s="409" t="s">
        <v>598</v>
      </c>
      <c r="F223" s="409" t="s">
        <v>254</v>
      </c>
      <c r="G223" s="409" t="s">
        <v>519</v>
      </c>
      <c r="H223" s="409" t="s">
        <v>519</v>
      </c>
      <c r="I223" s="397"/>
      <c r="J223" s="750" t="s">
        <v>761</v>
      </c>
      <c r="K223" s="412">
        <v>40288</v>
      </c>
    </row>
    <row r="224" spans="1:11" ht="76.5">
      <c r="A224" s="725" t="s">
        <v>955</v>
      </c>
      <c r="B224" s="411">
        <f t="shared" si="3"/>
        <v>30.218000000000266</v>
      </c>
      <c r="C224" s="408" t="s">
        <v>44</v>
      </c>
      <c r="D224" s="409" t="s">
        <v>517</v>
      </c>
      <c r="E224" s="409" t="s">
        <v>599</v>
      </c>
      <c r="F224" s="409" t="s">
        <v>254</v>
      </c>
      <c r="G224" s="409" t="s">
        <v>519</v>
      </c>
      <c r="H224" s="409" t="s">
        <v>519</v>
      </c>
      <c r="I224" s="397"/>
      <c r="J224" s="750" t="s">
        <v>761</v>
      </c>
      <c r="K224" s="412">
        <v>40288</v>
      </c>
    </row>
    <row r="225" spans="1:11" ht="76.5">
      <c r="A225" s="725" t="s">
        <v>955</v>
      </c>
      <c r="B225" s="411">
        <f t="shared" si="3"/>
        <v>30.219000000000268</v>
      </c>
      <c r="C225" s="408" t="s">
        <v>46</v>
      </c>
      <c r="D225" s="409" t="s">
        <v>517</v>
      </c>
      <c r="E225" s="409" t="s">
        <v>600</v>
      </c>
      <c r="F225" s="409" t="s">
        <v>254</v>
      </c>
      <c r="G225" s="409" t="s">
        <v>519</v>
      </c>
      <c r="H225" s="409" t="s">
        <v>519</v>
      </c>
      <c r="I225" s="397"/>
      <c r="J225" s="750" t="s">
        <v>761</v>
      </c>
      <c r="K225" s="412">
        <v>40288</v>
      </c>
    </row>
    <row r="226" spans="1:11" ht="76.5">
      <c r="A226" s="725" t="s">
        <v>955</v>
      </c>
      <c r="B226" s="411">
        <f t="shared" si="3"/>
        <v>30.220000000000269</v>
      </c>
      <c r="C226" s="408" t="s">
        <v>48</v>
      </c>
      <c r="D226" s="409" t="s">
        <v>517</v>
      </c>
      <c r="E226" s="409" t="s">
        <v>601</v>
      </c>
      <c r="F226" s="409" t="s">
        <v>254</v>
      </c>
      <c r="G226" s="409" t="s">
        <v>519</v>
      </c>
      <c r="H226" s="409" t="s">
        <v>519</v>
      </c>
      <c r="I226" s="397"/>
      <c r="J226" s="750" t="s">
        <v>761</v>
      </c>
      <c r="K226" s="412">
        <v>40288</v>
      </c>
    </row>
    <row r="227" spans="1:11" ht="76.5">
      <c r="A227" s="725" t="s">
        <v>955</v>
      </c>
      <c r="B227" s="411">
        <f t="shared" si="3"/>
        <v>30.22100000000027</v>
      </c>
      <c r="C227" s="408" t="s">
        <v>50</v>
      </c>
      <c r="D227" s="409" t="s">
        <v>517</v>
      </c>
      <c r="E227" s="409" t="s">
        <v>602</v>
      </c>
      <c r="F227" s="409" t="s">
        <v>254</v>
      </c>
      <c r="G227" s="409" t="s">
        <v>519</v>
      </c>
      <c r="H227" s="409" t="s">
        <v>519</v>
      </c>
      <c r="I227" s="397"/>
      <c r="J227" s="750" t="s">
        <v>761</v>
      </c>
      <c r="K227" s="412">
        <v>40288</v>
      </c>
    </row>
    <row r="228" spans="1:11" ht="89.25">
      <c r="A228" s="725" t="s">
        <v>955</v>
      </c>
      <c r="B228" s="411">
        <f t="shared" si="3"/>
        <v>30.222000000000271</v>
      </c>
      <c r="C228" s="408" t="s">
        <v>52</v>
      </c>
      <c r="D228" s="409" t="s">
        <v>517</v>
      </c>
      <c r="E228" s="409" t="s">
        <v>603</v>
      </c>
      <c r="F228" s="409" t="s">
        <v>254</v>
      </c>
      <c r="G228" s="409" t="s">
        <v>519</v>
      </c>
      <c r="H228" s="409" t="s">
        <v>519</v>
      </c>
      <c r="I228" s="397"/>
      <c r="J228" s="750" t="s">
        <v>761</v>
      </c>
      <c r="K228" s="412">
        <v>40288</v>
      </c>
    </row>
    <row r="229" spans="1:11" ht="89.25">
      <c r="A229" s="725" t="s">
        <v>955</v>
      </c>
      <c r="B229" s="411">
        <f t="shared" si="3"/>
        <v>30.223000000000273</v>
      </c>
      <c r="C229" s="408" t="s">
        <v>54</v>
      </c>
      <c r="D229" s="409" t="s">
        <v>517</v>
      </c>
      <c r="E229" s="409" t="s">
        <v>1091</v>
      </c>
      <c r="F229" s="409" t="s">
        <v>254</v>
      </c>
      <c r="G229" s="409" t="s">
        <v>519</v>
      </c>
      <c r="H229" s="409" t="s">
        <v>519</v>
      </c>
      <c r="I229" s="397"/>
      <c r="J229" s="750" t="s">
        <v>761</v>
      </c>
      <c r="K229" s="412">
        <v>40288</v>
      </c>
    </row>
    <row r="230" spans="1:11" ht="89.25">
      <c r="A230" s="725" t="s">
        <v>955</v>
      </c>
      <c r="B230" s="411">
        <f t="shared" si="3"/>
        <v>30.224000000000274</v>
      </c>
      <c r="C230" s="408" t="s">
        <v>776</v>
      </c>
      <c r="D230" s="409" t="s">
        <v>517</v>
      </c>
      <c r="E230" s="409" t="s">
        <v>1092</v>
      </c>
      <c r="F230" s="409" t="s">
        <v>254</v>
      </c>
      <c r="G230" s="409" t="s">
        <v>519</v>
      </c>
      <c r="H230" s="409" t="s">
        <v>519</v>
      </c>
      <c r="I230" s="397"/>
      <c r="J230" s="750" t="s">
        <v>761</v>
      </c>
      <c r="K230" s="412">
        <v>40288</v>
      </c>
    </row>
    <row r="231" spans="1:11" ht="89.25">
      <c r="A231" s="725" t="s">
        <v>955</v>
      </c>
      <c r="B231" s="411">
        <f t="shared" si="3"/>
        <v>30.225000000000275</v>
      </c>
      <c r="C231" s="408" t="s">
        <v>778</v>
      </c>
      <c r="D231" s="409" t="s">
        <v>517</v>
      </c>
      <c r="E231" s="409" t="s">
        <v>1093</v>
      </c>
      <c r="F231" s="409" t="s">
        <v>254</v>
      </c>
      <c r="G231" s="409" t="s">
        <v>519</v>
      </c>
      <c r="H231" s="409" t="s">
        <v>519</v>
      </c>
      <c r="I231" s="397"/>
      <c r="J231" s="750" t="s">
        <v>761</v>
      </c>
      <c r="K231" s="412">
        <v>40288</v>
      </c>
    </row>
    <row r="232" spans="1:11" ht="89.25">
      <c r="A232" s="725" t="s">
        <v>955</v>
      </c>
      <c r="B232" s="411">
        <f t="shared" si="3"/>
        <v>30.226000000000276</v>
      </c>
      <c r="C232" s="408" t="s">
        <v>780</v>
      </c>
      <c r="D232" s="409" t="s">
        <v>517</v>
      </c>
      <c r="E232" s="409" t="s">
        <v>1094</v>
      </c>
      <c r="F232" s="409" t="s">
        <v>254</v>
      </c>
      <c r="G232" s="409" t="s">
        <v>519</v>
      </c>
      <c r="H232" s="409" t="s">
        <v>519</v>
      </c>
      <c r="I232" s="397"/>
      <c r="J232" s="750" t="s">
        <v>761</v>
      </c>
      <c r="K232" s="412">
        <v>40288</v>
      </c>
    </row>
    <row r="233" spans="1:11" ht="89.25">
      <c r="A233" s="725" t="s">
        <v>955</v>
      </c>
      <c r="B233" s="411">
        <f t="shared" si="3"/>
        <v>30.227000000000277</v>
      </c>
      <c r="C233" s="408" t="s">
        <v>782</v>
      </c>
      <c r="D233" s="409" t="s">
        <v>517</v>
      </c>
      <c r="E233" s="409" t="s">
        <v>1095</v>
      </c>
      <c r="F233" s="409" t="s">
        <v>254</v>
      </c>
      <c r="G233" s="409" t="s">
        <v>519</v>
      </c>
      <c r="H233" s="409" t="s">
        <v>519</v>
      </c>
      <c r="I233" s="397"/>
      <c r="J233" s="750" t="s">
        <v>761</v>
      </c>
      <c r="K233" s="412">
        <v>40288</v>
      </c>
    </row>
    <row r="234" spans="1:11" ht="89.25">
      <c r="A234" s="725" t="s">
        <v>955</v>
      </c>
      <c r="B234" s="411">
        <f t="shared" si="3"/>
        <v>30.228000000000279</v>
      </c>
      <c r="C234" s="408" t="s">
        <v>784</v>
      </c>
      <c r="D234" s="409" t="s">
        <v>517</v>
      </c>
      <c r="E234" s="409" t="s">
        <v>785</v>
      </c>
      <c r="F234" s="409" t="s">
        <v>254</v>
      </c>
      <c r="G234" s="409" t="s">
        <v>519</v>
      </c>
      <c r="H234" s="409" t="s">
        <v>519</v>
      </c>
      <c r="I234" s="397"/>
      <c r="J234" s="750" t="s">
        <v>761</v>
      </c>
      <c r="K234" s="412">
        <v>40288</v>
      </c>
    </row>
    <row r="235" spans="1:11" ht="89.25">
      <c r="A235" s="725" t="s">
        <v>955</v>
      </c>
      <c r="B235" s="411">
        <f t="shared" si="3"/>
        <v>30.22900000000028</v>
      </c>
      <c r="C235" s="408" t="s">
        <v>786</v>
      </c>
      <c r="D235" s="409" t="s">
        <v>517</v>
      </c>
      <c r="E235" s="409" t="s">
        <v>1096</v>
      </c>
      <c r="F235" s="409" t="s">
        <v>254</v>
      </c>
      <c r="G235" s="409" t="s">
        <v>519</v>
      </c>
      <c r="H235" s="409" t="s">
        <v>519</v>
      </c>
      <c r="I235" s="397"/>
      <c r="J235" s="750" t="s">
        <v>761</v>
      </c>
      <c r="K235" s="412">
        <v>40288</v>
      </c>
    </row>
    <row r="236" spans="1:11" ht="89.25">
      <c r="A236" s="725" t="s">
        <v>955</v>
      </c>
      <c r="B236" s="411">
        <f t="shared" si="3"/>
        <v>30.230000000000281</v>
      </c>
      <c r="C236" s="408" t="s">
        <v>788</v>
      </c>
      <c r="D236" s="409" t="s">
        <v>517</v>
      </c>
      <c r="E236" s="409" t="s">
        <v>1097</v>
      </c>
      <c r="F236" s="409" t="s">
        <v>254</v>
      </c>
      <c r="G236" s="409" t="s">
        <v>519</v>
      </c>
      <c r="H236" s="409" t="s">
        <v>519</v>
      </c>
      <c r="I236" s="397"/>
      <c r="J236" s="750" t="s">
        <v>761</v>
      </c>
      <c r="K236" s="412">
        <v>40288</v>
      </c>
    </row>
    <row r="237" spans="1:11" ht="89.25">
      <c r="A237" s="725" t="s">
        <v>955</v>
      </c>
      <c r="B237" s="411">
        <f t="shared" si="3"/>
        <v>30.231000000000282</v>
      </c>
      <c r="C237" s="408" t="s">
        <v>790</v>
      </c>
      <c r="D237" s="409" t="s">
        <v>517</v>
      </c>
      <c r="E237" s="409" t="s">
        <v>1098</v>
      </c>
      <c r="F237" s="409" t="s">
        <v>254</v>
      </c>
      <c r="G237" s="409" t="s">
        <v>519</v>
      </c>
      <c r="H237" s="409" t="s">
        <v>519</v>
      </c>
      <c r="I237" s="397"/>
      <c r="J237" s="750" t="s">
        <v>761</v>
      </c>
      <c r="K237" s="412">
        <v>40288</v>
      </c>
    </row>
    <row r="238" spans="1:11" ht="89.25">
      <c r="A238" s="725" t="s">
        <v>955</v>
      </c>
      <c r="B238" s="411">
        <f t="shared" si="3"/>
        <v>30.232000000000284</v>
      </c>
      <c r="C238" s="408" t="s">
        <v>792</v>
      </c>
      <c r="D238" s="409" t="s">
        <v>517</v>
      </c>
      <c r="E238" s="409" t="s">
        <v>1099</v>
      </c>
      <c r="F238" s="409" t="s">
        <v>254</v>
      </c>
      <c r="G238" s="409" t="s">
        <v>519</v>
      </c>
      <c r="H238" s="409" t="s">
        <v>519</v>
      </c>
      <c r="I238" s="397"/>
      <c r="J238" s="750" t="s">
        <v>761</v>
      </c>
      <c r="K238" s="412">
        <v>40288</v>
      </c>
    </row>
    <row r="239" spans="1:11" ht="89.25">
      <c r="A239" s="725" t="s">
        <v>955</v>
      </c>
      <c r="B239" s="411">
        <f t="shared" si="3"/>
        <v>30.233000000000285</v>
      </c>
      <c r="C239" s="408" t="s">
        <v>794</v>
      </c>
      <c r="D239" s="409" t="s">
        <v>517</v>
      </c>
      <c r="E239" s="409" t="s">
        <v>1100</v>
      </c>
      <c r="F239" s="409" t="s">
        <v>254</v>
      </c>
      <c r="G239" s="409" t="s">
        <v>519</v>
      </c>
      <c r="H239" s="409" t="s">
        <v>519</v>
      </c>
      <c r="I239" s="397"/>
      <c r="J239" s="750" t="s">
        <v>761</v>
      </c>
      <c r="K239" s="412">
        <v>40288</v>
      </c>
    </row>
    <row r="240" spans="1:11" ht="89.25">
      <c r="A240" s="725" t="s">
        <v>955</v>
      </c>
      <c r="B240" s="411">
        <f t="shared" si="3"/>
        <v>30.234000000000286</v>
      </c>
      <c r="C240" s="408" t="s">
        <v>796</v>
      </c>
      <c r="D240" s="409" t="s">
        <v>517</v>
      </c>
      <c r="E240" s="409" t="s">
        <v>1101</v>
      </c>
      <c r="F240" s="409" t="s">
        <v>254</v>
      </c>
      <c r="G240" s="409" t="s">
        <v>519</v>
      </c>
      <c r="H240" s="409" t="s">
        <v>519</v>
      </c>
      <c r="I240" s="397"/>
      <c r="J240" s="750" t="s">
        <v>761</v>
      </c>
      <c r="K240" s="412">
        <v>40288</v>
      </c>
    </row>
    <row r="241" spans="1:11" ht="89.25">
      <c r="A241" s="725" t="s">
        <v>955</v>
      </c>
      <c r="B241" s="411">
        <f t="shared" si="3"/>
        <v>30.235000000000287</v>
      </c>
      <c r="C241" s="408" t="s">
        <v>798</v>
      </c>
      <c r="D241" s="409" t="s">
        <v>517</v>
      </c>
      <c r="E241" s="409" t="s">
        <v>1102</v>
      </c>
      <c r="F241" s="409" t="s">
        <v>254</v>
      </c>
      <c r="G241" s="409" t="s">
        <v>519</v>
      </c>
      <c r="H241" s="409" t="s">
        <v>519</v>
      </c>
      <c r="I241" s="397"/>
      <c r="J241" s="750" t="s">
        <v>761</v>
      </c>
      <c r="K241" s="412">
        <v>40288</v>
      </c>
    </row>
    <row r="242" spans="1:11" ht="89.25">
      <c r="A242" s="725" t="s">
        <v>955</v>
      </c>
      <c r="B242" s="411">
        <f t="shared" si="3"/>
        <v>30.236000000000288</v>
      </c>
      <c r="C242" s="408" t="s">
        <v>800</v>
      </c>
      <c r="D242" s="409" t="s">
        <v>517</v>
      </c>
      <c r="E242" s="409" t="s">
        <v>1103</v>
      </c>
      <c r="F242" s="409" t="s">
        <v>254</v>
      </c>
      <c r="G242" s="409" t="s">
        <v>519</v>
      </c>
      <c r="H242" s="409" t="s">
        <v>519</v>
      </c>
      <c r="I242" s="397"/>
      <c r="J242" s="750" t="s">
        <v>761</v>
      </c>
      <c r="K242" s="412">
        <v>40288</v>
      </c>
    </row>
    <row r="243" spans="1:11" ht="89.25">
      <c r="A243" s="725" t="s">
        <v>955</v>
      </c>
      <c r="B243" s="411">
        <f t="shared" si="3"/>
        <v>30.23700000000029</v>
      </c>
      <c r="C243" s="408" t="s">
        <v>802</v>
      </c>
      <c r="D243" s="409" t="s">
        <v>517</v>
      </c>
      <c r="E243" s="409" t="s">
        <v>1104</v>
      </c>
      <c r="F243" s="409" t="s">
        <v>254</v>
      </c>
      <c r="G243" s="409" t="s">
        <v>519</v>
      </c>
      <c r="H243" s="409" t="s">
        <v>519</v>
      </c>
      <c r="I243" s="397"/>
      <c r="J243" s="750" t="s">
        <v>761</v>
      </c>
      <c r="K243" s="412">
        <v>40288</v>
      </c>
    </row>
    <row r="244" spans="1:11" ht="89.25">
      <c r="A244" s="725" t="s">
        <v>955</v>
      </c>
      <c r="B244" s="411">
        <f t="shared" si="3"/>
        <v>30.238000000000291</v>
      </c>
      <c r="C244" s="408" t="s">
        <v>804</v>
      </c>
      <c r="D244" s="409" t="s">
        <v>517</v>
      </c>
      <c r="E244" s="409" t="s">
        <v>1105</v>
      </c>
      <c r="F244" s="409" t="s">
        <v>254</v>
      </c>
      <c r="G244" s="409" t="s">
        <v>519</v>
      </c>
      <c r="H244" s="409" t="s">
        <v>519</v>
      </c>
      <c r="I244" s="397"/>
      <c r="J244" s="750" t="s">
        <v>761</v>
      </c>
      <c r="K244" s="412">
        <v>40288</v>
      </c>
    </row>
    <row r="245" spans="1:11" ht="89.25">
      <c r="A245" s="725" t="s">
        <v>955</v>
      </c>
      <c r="B245" s="411">
        <f t="shared" si="3"/>
        <v>30.239000000000292</v>
      </c>
      <c r="C245" s="408" t="s">
        <v>806</v>
      </c>
      <c r="D245" s="409" t="s">
        <v>517</v>
      </c>
      <c r="E245" s="409" t="s">
        <v>1106</v>
      </c>
      <c r="F245" s="409" t="s">
        <v>254</v>
      </c>
      <c r="G245" s="409" t="s">
        <v>519</v>
      </c>
      <c r="H245" s="409" t="s">
        <v>519</v>
      </c>
      <c r="I245" s="397"/>
      <c r="J245" s="750" t="s">
        <v>761</v>
      </c>
      <c r="K245" s="412">
        <v>40288</v>
      </c>
    </row>
    <row r="246" spans="1:11" ht="89.25">
      <c r="A246" s="725" t="s">
        <v>955</v>
      </c>
      <c r="B246" s="411">
        <f t="shared" si="3"/>
        <v>30.240000000000293</v>
      </c>
      <c r="C246" s="408" t="s">
        <v>808</v>
      </c>
      <c r="D246" s="409" t="s">
        <v>517</v>
      </c>
      <c r="E246" s="409" t="s">
        <v>1107</v>
      </c>
      <c r="F246" s="409" t="s">
        <v>254</v>
      </c>
      <c r="G246" s="409" t="s">
        <v>519</v>
      </c>
      <c r="H246" s="409" t="s">
        <v>519</v>
      </c>
      <c r="I246" s="397"/>
      <c r="J246" s="750" t="s">
        <v>761</v>
      </c>
      <c r="K246" s="412">
        <v>40288</v>
      </c>
    </row>
    <row r="247" spans="1:11" ht="89.25">
      <c r="A247" s="725" t="s">
        <v>955</v>
      </c>
      <c r="B247" s="411">
        <f t="shared" si="3"/>
        <v>30.241000000000295</v>
      </c>
      <c r="C247" s="408" t="s">
        <v>810</v>
      </c>
      <c r="D247" s="409" t="s">
        <v>517</v>
      </c>
      <c r="E247" s="409" t="s">
        <v>1108</v>
      </c>
      <c r="F247" s="409" t="s">
        <v>254</v>
      </c>
      <c r="G247" s="409" t="s">
        <v>519</v>
      </c>
      <c r="H247" s="409" t="s">
        <v>519</v>
      </c>
      <c r="I247" s="397"/>
      <c r="J247" s="750" t="s">
        <v>761</v>
      </c>
      <c r="K247" s="412">
        <v>40288</v>
      </c>
    </row>
    <row r="248" spans="1:11" ht="89.25">
      <c r="A248" s="725" t="s">
        <v>955</v>
      </c>
      <c r="B248" s="411">
        <f t="shared" si="3"/>
        <v>30.242000000000296</v>
      </c>
      <c r="C248" s="408" t="s">
        <v>812</v>
      </c>
      <c r="D248" s="409" t="s">
        <v>517</v>
      </c>
      <c r="E248" s="409" t="s">
        <v>1109</v>
      </c>
      <c r="F248" s="409" t="s">
        <v>254</v>
      </c>
      <c r="G248" s="409" t="s">
        <v>519</v>
      </c>
      <c r="H248" s="409" t="s">
        <v>519</v>
      </c>
      <c r="I248" s="397"/>
      <c r="J248" s="750" t="s">
        <v>761</v>
      </c>
      <c r="K248" s="412">
        <v>40288</v>
      </c>
    </row>
    <row r="249" spans="1:11" ht="89.25">
      <c r="A249" s="725" t="s">
        <v>955</v>
      </c>
      <c r="B249" s="411">
        <f t="shared" si="3"/>
        <v>30.243000000000297</v>
      </c>
      <c r="C249" s="408" t="s">
        <v>814</v>
      </c>
      <c r="D249" s="409" t="s">
        <v>517</v>
      </c>
      <c r="E249" s="409" t="s">
        <v>1110</v>
      </c>
      <c r="F249" s="409" t="s">
        <v>254</v>
      </c>
      <c r="G249" s="409" t="s">
        <v>519</v>
      </c>
      <c r="H249" s="409" t="s">
        <v>519</v>
      </c>
      <c r="I249" s="397"/>
      <c r="J249" s="750" t="s">
        <v>761</v>
      </c>
      <c r="K249" s="412">
        <v>40288</v>
      </c>
    </row>
    <row r="250" spans="1:11" ht="89.25">
      <c r="A250" s="725" t="s">
        <v>955</v>
      </c>
      <c r="B250" s="411">
        <f t="shared" si="3"/>
        <v>30.244000000000298</v>
      </c>
      <c r="C250" s="408" t="s">
        <v>816</v>
      </c>
      <c r="D250" s="409" t="s">
        <v>517</v>
      </c>
      <c r="E250" s="409" t="s">
        <v>1111</v>
      </c>
      <c r="F250" s="409" t="s">
        <v>254</v>
      </c>
      <c r="G250" s="409" t="s">
        <v>519</v>
      </c>
      <c r="H250" s="409" t="s">
        <v>519</v>
      </c>
      <c r="I250" s="397"/>
      <c r="J250" s="750" t="s">
        <v>761</v>
      </c>
      <c r="K250" s="412">
        <v>40288</v>
      </c>
    </row>
    <row r="251" spans="1:11" ht="89.25">
      <c r="A251" s="725" t="s">
        <v>955</v>
      </c>
      <c r="B251" s="411">
        <f t="shared" si="3"/>
        <v>30.245000000000299</v>
      </c>
      <c r="C251" s="408" t="s">
        <v>818</v>
      </c>
      <c r="D251" s="409" t="s">
        <v>517</v>
      </c>
      <c r="E251" s="409" t="s">
        <v>1112</v>
      </c>
      <c r="F251" s="409" t="s">
        <v>254</v>
      </c>
      <c r="G251" s="409" t="s">
        <v>519</v>
      </c>
      <c r="H251" s="409" t="s">
        <v>519</v>
      </c>
      <c r="I251" s="397"/>
      <c r="J251" s="750" t="s">
        <v>761</v>
      </c>
      <c r="K251" s="412">
        <v>40288</v>
      </c>
    </row>
    <row r="252" spans="1:11" ht="89.25">
      <c r="A252" s="725" t="s">
        <v>955</v>
      </c>
      <c r="B252" s="411">
        <f t="shared" si="3"/>
        <v>30.246000000000301</v>
      </c>
      <c r="C252" s="408" t="s">
        <v>820</v>
      </c>
      <c r="D252" s="409" t="s">
        <v>517</v>
      </c>
      <c r="E252" s="409" t="s">
        <v>1113</v>
      </c>
      <c r="F252" s="409" t="s">
        <v>254</v>
      </c>
      <c r="G252" s="409" t="s">
        <v>519</v>
      </c>
      <c r="H252" s="409" t="s">
        <v>519</v>
      </c>
      <c r="I252" s="397"/>
      <c r="J252" s="750" t="s">
        <v>761</v>
      </c>
      <c r="K252" s="412">
        <v>40288</v>
      </c>
    </row>
    <row r="253" spans="1:11" ht="89.25">
      <c r="A253" s="725" t="s">
        <v>955</v>
      </c>
      <c r="B253" s="411">
        <f t="shared" si="3"/>
        <v>30.247000000000302</v>
      </c>
      <c r="C253" s="408" t="s">
        <v>822</v>
      </c>
      <c r="D253" s="409" t="s">
        <v>517</v>
      </c>
      <c r="E253" s="409" t="s">
        <v>1114</v>
      </c>
      <c r="F253" s="409" t="s">
        <v>254</v>
      </c>
      <c r="G253" s="409" t="s">
        <v>519</v>
      </c>
      <c r="H253" s="409" t="s">
        <v>519</v>
      </c>
      <c r="I253" s="397"/>
      <c r="J253" s="750" t="s">
        <v>761</v>
      </c>
      <c r="K253" s="412">
        <v>40288</v>
      </c>
    </row>
    <row r="254" spans="1:11" ht="89.25">
      <c r="A254" s="725" t="s">
        <v>955</v>
      </c>
      <c r="B254" s="411">
        <f t="shared" si="3"/>
        <v>30.248000000000303</v>
      </c>
      <c r="C254" s="408" t="s">
        <v>824</v>
      </c>
      <c r="D254" s="409" t="s">
        <v>517</v>
      </c>
      <c r="E254" s="409" t="s">
        <v>1115</v>
      </c>
      <c r="F254" s="409" t="s">
        <v>254</v>
      </c>
      <c r="G254" s="409" t="s">
        <v>519</v>
      </c>
      <c r="H254" s="409" t="s">
        <v>519</v>
      </c>
      <c r="I254" s="397"/>
      <c r="J254" s="750" t="s">
        <v>761</v>
      </c>
      <c r="K254" s="412">
        <v>40288</v>
      </c>
    </row>
    <row r="255" spans="1:11" ht="89.25">
      <c r="A255" s="725" t="s">
        <v>955</v>
      </c>
      <c r="B255" s="411">
        <f t="shared" si="3"/>
        <v>30.249000000000304</v>
      </c>
      <c r="C255" s="408" t="s">
        <v>826</v>
      </c>
      <c r="D255" s="409" t="s">
        <v>517</v>
      </c>
      <c r="E255" s="409" t="s">
        <v>1116</v>
      </c>
      <c r="F255" s="409" t="s">
        <v>254</v>
      </c>
      <c r="G255" s="409" t="s">
        <v>519</v>
      </c>
      <c r="H255" s="409" t="s">
        <v>519</v>
      </c>
      <c r="I255" s="397"/>
      <c r="J255" s="750" t="s">
        <v>761</v>
      </c>
      <c r="K255" s="412">
        <v>40288</v>
      </c>
    </row>
    <row r="256" spans="1:11" ht="89.25">
      <c r="A256" s="725" t="s">
        <v>955</v>
      </c>
      <c r="B256" s="411">
        <f t="shared" si="3"/>
        <v>30.250000000000306</v>
      </c>
      <c r="C256" s="408" t="s">
        <v>828</v>
      </c>
      <c r="D256" s="409" t="s">
        <v>517</v>
      </c>
      <c r="E256" s="409" t="s">
        <v>1117</v>
      </c>
      <c r="F256" s="409" t="s">
        <v>254</v>
      </c>
      <c r="G256" s="409" t="s">
        <v>519</v>
      </c>
      <c r="H256" s="409" t="s">
        <v>519</v>
      </c>
      <c r="I256" s="397"/>
      <c r="J256" s="750" t="s">
        <v>761</v>
      </c>
      <c r="K256" s="412">
        <v>40288</v>
      </c>
    </row>
    <row r="257" spans="1:11" ht="89.25">
      <c r="A257" s="725" t="s">
        <v>955</v>
      </c>
      <c r="B257" s="411">
        <f t="shared" si="3"/>
        <v>30.251000000000307</v>
      </c>
      <c r="C257" s="408" t="s">
        <v>830</v>
      </c>
      <c r="D257" s="409" t="s">
        <v>517</v>
      </c>
      <c r="E257" s="409" t="s">
        <v>1118</v>
      </c>
      <c r="F257" s="409" t="s">
        <v>254</v>
      </c>
      <c r="G257" s="409" t="s">
        <v>519</v>
      </c>
      <c r="H257" s="409" t="s">
        <v>519</v>
      </c>
      <c r="I257" s="397"/>
      <c r="J257" s="750" t="s">
        <v>761</v>
      </c>
      <c r="K257" s="412">
        <v>40288</v>
      </c>
    </row>
    <row r="258" spans="1:11" ht="89.25">
      <c r="A258" s="725" t="s">
        <v>955</v>
      </c>
      <c r="B258" s="411">
        <f t="shared" si="3"/>
        <v>30.252000000000308</v>
      </c>
      <c r="C258" s="408" t="s">
        <v>832</v>
      </c>
      <c r="D258" s="409" t="s">
        <v>517</v>
      </c>
      <c r="E258" s="409" t="s">
        <v>1119</v>
      </c>
      <c r="F258" s="409" t="s">
        <v>254</v>
      </c>
      <c r="G258" s="409" t="s">
        <v>519</v>
      </c>
      <c r="H258" s="409" t="s">
        <v>519</v>
      </c>
      <c r="I258" s="397"/>
      <c r="J258" s="750" t="s">
        <v>761</v>
      </c>
      <c r="K258" s="412">
        <v>40288</v>
      </c>
    </row>
    <row r="259" spans="1:11" ht="89.25">
      <c r="A259" s="725" t="s">
        <v>955</v>
      </c>
      <c r="B259" s="411">
        <f t="shared" si="3"/>
        <v>30.253000000000309</v>
      </c>
      <c r="C259" s="408" t="s">
        <v>834</v>
      </c>
      <c r="D259" s="409" t="s">
        <v>517</v>
      </c>
      <c r="E259" s="409" t="s">
        <v>1120</v>
      </c>
      <c r="F259" s="409" t="s">
        <v>254</v>
      </c>
      <c r="G259" s="409" t="s">
        <v>519</v>
      </c>
      <c r="H259" s="409" t="s">
        <v>519</v>
      </c>
      <c r="I259" s="397"/>
      <c r="J259" s="750" t="s">
        <v>761</v>
      </c>
      <c r="K259" s="412">
        <v>40288</v>
      </c>
    </row>
    <row r="260" spans="1:11" ht="89.25">
      <c r="A260" s="725" t="s">
        <v>955</v>
      </c>
      <c r="B260" s="411">
        <f t="shared" si="3"/>
        <v>30.25400000000031</v>
      </c>
      <c r="C260" s="408" t="s">
        <v>836</v>
      </c>
      <c r="D260" s="409" t="s">
        <v>517</v>
      </c>
      <c r="E260" s="409" t="s">
        <v>1121</v>
      </c>
      <c r="F260" s="409" t="s">
        <v>254</v>
      </c>
      <c r="G260" s="409" t="s">
        <v>519</v>
      </c>
      <c r="H260" s="409" t="s">
        <v>519</v>
      </c>
      <c r="I260" s="397"/>
      <c r="J260" s="750" t="s">
        <v>761</v>
      </c>
      <c r="K260" s="412">
        <v>40288</v>
      </c>
    </row>
    <row r="261" spans="1:11" ht="89.25">
      <c r="A261" s="725" t="s">
        <v>955</v>
      </c>
      <c r="B261" s="411">
        <f t="shared" si="3"/>
        <v>30.255000000000312</v>
      </c>
      <c r="C261" s="408" t="s">
        <v>513</v>
      </c>
      <c r="D261" s="409" t="s">
        <v>517</v>
      </c>
      <c r="E261" s="409" t="s">
        <v>1122</v>
      </c>
      <c r="F261" s="409" t="s">
        <v>254</v>
      </c>
      <c r="G261" s="409" t="s">
        <v>519</v>
      </c>
      <c r="H261" s="409" t="s">
        <v>519</v>
      </c>
      <c r="I261" s="397"/>
      <c r="J261" s="750" t="s">
        <v>761</v>
      </c>
      <c r="K261" s="412">
        <v>40288</v>
      </c>
    </row>
    <row r="262" spans="1:11" ht="89.25">
      <c r="A262" s="725" t="s">
        <v>955</v>
      </c>
      <c r="B262" s="411">
        <f t="shared" si="3"/>
        <v>30.256000000000313</v>
      </c>
      <c r="C262" s="408" t="s">
        <v>515</v>
      </c>
      <c r="D262" s="409" t="s">
        <v>517</v>
      </c>
      <c r="E262" s="409" t="s">
        <v>1123</v>
      </c>
      <c r="F262" s="409" t="s">
        <v>254</v>
      </c>
      <c r="G262" s="409" t="s">
        <v>519</v>
      </c>
      <c r="H262" s="409" t="s">
        <v>519</v>
      </c>
      <c r="I262" s="397"/>
      <c r="J262" s="750" t="s">
        <v>761</v>
      </c>
      <c r="K262" s="412">
        <v>40288</v>
      </c>
    </row>
    <row r="263" spans="1:11" ht="63.75">
      <c r="A263" s="725" t="s">
        <v>955</v>
      </c>
      <c r="B263" s="411">
        <f t="shared" si="3"/>
        <v>30.257000000000314</v>
      </c>
      <c r="C263" s="422" t="s">
        <v>1124</v>
      </c>
      <c r="D263" s="409" t="s">
        <v>1125</v>
      </c>
      <c r="E263" s="420" t="s">
        <v>1126</v>
      </c>
      <c r="F263" s="420" t="s">
        <v>254</v>
      </c>
      <c r="G263" s="409" t="s">
        <v>1127</v>
      </c>
      <c r="H263" s="409" t="s">
        <v>1127</v>
      </c>
      <c r="I263" s="397"/>
      <c r="J263" s="750" t="s">
        <v>761</v>
      </c>
      <c r="K263" s="412">
        <v>40288</v>
      </c>
    </row>
    <row r="264" spans="1:11" ht="63.75">
      <c r="A264" s="725" t="s">
        <v>955</v>
      </c>
      <c r="B264" s="411">
        <f t="shared" si="3"/>
        <v>30.258000000000315</v>
      </c>
      <c r="C264" s="422" t="s">
        <v>1128</v>
      </c>
      <c r="D264" s="409" t="s">
        <v>1125</v>
      </c>
      <c r="E264" s="420" t="s">
        <v>1129</v>
      </c>
      <c r="F264" s="420" t="s">
        <v>254</v>
      </c>
      <c r="G264" s="409" t="s">
        <v>1127</v>
      </c>
      <c r="H264" s="409" t="s">
        <v>1127</v>
      </c>
      <c r="I264" s="397"/>
      <c r="J264" s="750" t="s">
        <v>761</v>
      </c>
      <c r="K264" s="412">
        <v>40288</v>
      </c>
    </row>
    <row r="265" spans="1:11" ht="63.75">
      <c r="A265" s="725" t="s">
        <v>955</v>
      </c>
      <c r="B265" s="411">
        <f t="shared" si="3"/>
        <v>30.259000000000317</v>
      </c>
      <c r="C265" s="422" t="s">
        <v>1130</v>
      </c>
      <c r="D265" s="409" t="s">
        <v>1125</v>
      </c>
      <c r="E265" s="420" t="s">
        <v>1131</v>
      </c>
      <c r="F265" s="420" t="s">
        <v>254</v>
      </c>
      <c r="G265" s="409" t="s">
        <v>1127</v>
      </c>
      <c r="H265" s="409" t="s">
        <v>1127</v>
      </c>
      <c r="I265" s="397"/>
      <c r="J265" s="750" t="s">
        <v>761</v>
      </c>
      <c r="K265" s="412">
        <v>40288</v>
      </c>
    </row>
    <row r="266" spans="1:11" ht="63.75">
      <c r="A266" s="725" t="s">
        <v>955</v>
      </c>
      <c r="B266" s="411">
        <f t="shared" si="3"/>
        <v>30.260000000000318</v>
      </c>
      <c r="C266" s="422" t="s">
        <v>1132</v>
      </c>
      <c r="D266" s="409" t="s">
        <v>1133</v>
      </c>
      <c r="E266" s="420" t="s">
        <v>1134</v>
      </c>
      <c r="F266" s="420" t="s">
        <v>254</v>
      </c>
      <c r="G266" s="409" t="s">
        <v>1135</v>
      </c>
      <c r="H266" s="409" t="s">
        <v>1135</v>
      </c>
      <c r="I266" s="397"/>
      <c r="J266" s="750" t="s">
        <v>761</v>
      </c>
      <c r="K266" s="412">
        <v>40288</v>
      </c>
    </row>
    <row r="267" spans="1:11" ht="102">
      <c r="A267" s="725" t="s">
        <v>955</v>
      </c>
      <c r="B267" s="411">
        <f t="shared" ref="B267:B280" si="4">B266 + 0.001</f>
        <v>30.261000000000319</v>
      </c>
      <c r="C267" s="422" t="s">
        <v>1136</v>
      </c>
      <c r="D267" s="420" t="s">
        <v>1137</v>
      </c>
      <c r="E267" s="409" t="s">
        <v>1138</v>
      </c>
      <c r="F267" s="420" t="s">
        <v>254</v>
      </c>
      <c r="G267" s="409" t="s">
        <v>1139</v>
      </c>
      <c r="H267" s="409" t="s">
        <v>1139</v>
      </c>
      <c r="I267" s="397"/>
      <c r="J267" s="750" t="s">
        <v>761</v>
      </c>
      <c r="K267" s="412">
        <v>40288</v>
      </c>
    </row>
    <row r="268" spans="1:11" ht="102">
      <c r="A268" s="725" t="s">
        <v>955</v>
      </c>
      <c r="B268" s="411">
        <f t="shared" si="4"/>
        <v>30.26200000000032</v>
      </c>
      <c r="C268" s="422" t="s">
        <v>1140</v>
      </c>
      <c r="D268" s="420" t="s">
        <v>1141</v>
      </c>
      <c r="E268" s="409" t="s">
        <v>1142</v>
      </c>
      <c r="F268" s="420" t="s">
        <v>254</v>
      </c>
      <c r="G268" s="409" t="s">
        <v>1139</v>
      </c>
      <c r="H268" s="409" t="s">
        <v>1139</v>
      </c>
      <c r="I268" s="397"/>
      <c r="J268" s="750" t="s">
        <v>761</v>
      </c>
      <c r="K268" s="412">
        <v>40288</v>
      </c>
    </row>
    <row r="269" spans="1:11" ht="102">
      <c r="A269" s="725" t="s">
        <v>955</v>
      </c>
      <c r="B269" s="411">
        <f t="shared" si="4"/>
        <v>30.263000000000321</v>
      </c>
      <c r="C269" s="422" t="s">
        <v>1143</v>
      </c>
      <c r="D269" s="420" t="s">
        <v>1144</v>
      </c>
      <c r="E269" s="409" t="s">
        <v>1145</v>
      </c>
      <c r="F269" s="420" t="s">
        <v>254</v>
      </c>
      <c r="G269" s="409" t="s">
        <v>1139</v>
      </c>
      <c r="H269" s="409" t="s">
        <v>1139</v>
      </c>
      <c r="I269" s="397"/>
      <c r="J269" s="750" t="s">
        <v>761</v>
      </c>
      <c r="K269" s="412">
        <v>40288</v>
      </c>
    </row>
    <row r="270" spans="1:11" ht="140.25">
      <c r="A270" s="725" t="s">
        <v>955</v>
      </c>
      <c r="B270" s="411">
        <f t="shared" si="4"/>
        <v>30.264000000000323</v>
      </c>
      <c r="C270" s="422" t="s">
        <v>1146</v>
      </c>
      <c r="D270" s="409" t="s">
        <v>1147</v>
      </c>
      <c r="E270" s="420" t="s">
        <v>1148</v>
      </c>
      <c r="F270" s="420" t="s">
        <v>254</v>
      </c>
      <c r="G270" s="420" t="s">
        <v>1149</v>
      </c>
      <c r="H270" s="420" t="s">
        <v>1149</v>
      </c>
      <c r="I270" s="397"/>
      <c r="J270" s="750" t="s">
        <v>761</v>
      </c>
      <c r="K270" s="412">
        <v>40288</v>
      </c>
    </row>
    <row r="271" spans="1:11" ht="76.5">
      <c r="A271" s="725" t="s">
        <v>955</v>
      </c>
      <c r="B271" s="411">
        <f t="shared" si="4"/>
        <v>30.265000000000324</v>
      </c>
      <c r="C271" s="408" t="s">
        <v>1150</v>
      </c>
      <c r="D271" s="409" t="s">
        <v>1151</v>
      </c>
      <c r="E271" s="409" t="s">
        <v>1152</v>
      </c>
      <c r="F271" s="420" t="s">
        <v>254</v>
      </c>
      <c r="G271" s="409" t="s">
        <v>1153</v>
      </c>
      <c r="H271" s="409" t="s">
        <v>1153</v>
      </c>
      <c r="I271" s="397"/>
      <c r="J271" s="750" t="s">
        <v>761</v>
      </c>
      <c r="K271" s="412">
        <v>40288</v>
      </c>
    </row>
    <row r="272" spans="1:11" ht="76.5">
      <c r="A272" s="725" t="s">
        <v>955</v>
      </c>
      <c r="B272" s="411">
        <f t="shared" si="4"/>
        <v>30.266000000000325</v>
      </c>
      <c r="C272" s="408" t="s">
        <v>1154</v>
      </c>
      <c r="D272" s="409" t="s">
        <v>1155</v>
      </c>
      <c r="E272" s="409" t="s">
        <v>1152</v>
      </c>
      <c r="F272" s="420" t="s">
        <v>254</v>
      </c>
      <c r="G272" s="409" t="s">
        <v>1153</v>
      </c>
      <c r="H272" s="409" t="s">
        <v>1153</v>
      </c>
      <c r="I272" s="397"/>
      <c r="J272" s="750" t="s">
        <v>761</v>
      </c>
      <c r="K272" s="412">
        <v>40288</v>
      </c>
    </row>
    <row r="273" spans="1:11" ht="76.5">
      <c r="A273" s="725" t="s">
        <v>955</v>
      </c>
      <c r="B273" s="411">
        <f t="shared" si="4"/>
        <v>30.267000000000326</v>
      </c>
      <c r="C273" s="408" t="s">
        <v>1156</v>
      </c>
      <c r="D273" s="409" t="s">
        <v>1157</v>
      </c>
      <c r="E273" s="409" t="s">
        <v>1152</v>
      </c>
      <c r="F273" s="420" t="s">
        <v>254</v>
      </c>
      <c r="G273" s="409" t="s">
        <v>1153</v>
      </c>
      <c r="H273" s="409" t="s">
        <v>1153</v>
      </c>
      <c r="I273" s="397"/>
      <c r="J273" s="750" t="s">
        <v>761</v>
      </c>
      <c r="K273" s="412">
        <v>40288</v>
      </c>
    </row>
    <row r="274" spans="1:11" ht="76.5">
      <c r="A274" s="725" t="s">
        <v>955</v>
      </c>
      <c r="B274" s="411">
        <f t="shared" si="4"/>
        <v>30.268000000000328</v>
      </c>
      <c r="C274" s="408" t="s">
        <v>1158</v>
      </c>
      <c r="D274" s="409" t="s">
        <v>1159</v>
      </c>
      <c r="E274" s="409" t="s">
        <v>1152</v>
      </c>
      <c r="F274" s="420" t="s">
        <v>254</v>
      </c>
      <c r="G274" s="409" t="s">
        <v>1153</v>
      </c>
      <c r="H274" s="409" t="s">
        <v>1153</v>
      </c>
      <c r="I274" s="397"/>
      <c r="J274" s="750" t="s">
        <v>761</v>
      </c>
      <c r="K274" s="412">
        <v>40288</v>
      </c>
    </row>
    <row r="275" spans="1:11" ht="76.5">
      <c r="A275" s="725" t="s">
        <v>955</v>
      </c>
      <c r="B275" s="411">
        <f t="shared" si="4"/>
        <v>30.269000000000329</v>
      </c>
      <c r="C275" s="408" t="s">
        <v>1160</v>
      </c>
      <c r="D275" s="409" t="s">
        <v>1161</v>
      </c>
      <c r="E275" s="409" t="s">
        <v>1152</v>
      </c>
      <c r="F275" s="420" t="s">
        <v>254</v>
      </c>
      <c r="G275" s="409" t="s">
        <v>1153</v>
      </c>
      <c r="H275" s="409" t="s">
        <v>1153</v>
      </c>
      <c r="I275" s="397"/>
      <c r="J275" s="750" t="s">
        <v>761</v>
      </c>
      <c r="K275" s="412">
        <v>40288</v>
      </c>
    </row>
    <row r="276" spans="1:11" ht="76.5">
      <c r="A276" s="725" t="s">
        <v>955</v>
      </c>
      <c r="B276" s="411">
        <f t="shared" si="4"/>
        <v>30.27000000000033</v>
      </c>
      <c r="C276" s="408" t="s">
        <v>1162</v>
      </c>
      <c r="D276" s="409" t="s">
        <v>1163</v>
      </c>
      <c r="E276" s="409" t="s">
        <v>1152</v>
      </c>
      <c r="F276" s="420" t="s">
        <v>254</v>
      </c>
      <c r="G276" s="409" t="s">
        <v>1153</v>
      </c>
      <c r="H276" s="409" t="s">
        <v>1153</v>
      </c>
      <c r="I276" s="397"/>
      <c r="J276" s="750" t="s">
        <v>761</v>
      </c>
      <c r="K276" s="412">
        <v>40288</v>
      </c>
    </row>
    <row r="277" spans="1:11" ht="76.5">
      <c r="A277" s="725" t="s">
        <v>955</v>
      </c>
      <c r="B277" s="411">
        <f t="shared" si="4"/>
        <v>30.271000000000331</v>
      </c>
      <c r="C277" s="408" t="s">
        <v>1164</v>
      </c>
      <c r="D277" s="409" t="s">
        <v>1165</v>
      </c>
      <c r="E277" s="409" t="s">
        <v>1152</v>
      </c>
      <c r="F277" s="420" t="s">
        <v>254</v>
      </c>
      <c r="G277" s="409" t="s">
        <v>1166</v>
      </c>
      <c r="H277" s="409" t="s">
        <v>1166</v>
      </c>
      <c r="I277" s="397"/>
      <c r="J277" s="750" t="s">
        <v>761</v>
      </c>
      <c r="K277" s="412">
        <v>40288</v>
      </c>
    </row>
    <row r="278" spans="1:11" ht="76.5">
      <c r="A278" s="725" t="s">
        <v>955</v>
      </c>
      <c r="B278" s="411">
        <f t="shared" si="4"/>
        <v>30.272000000000332</v>
      </c>
      <c r="C278" s="422" t="s">
        <v>1167</v>
      </c>
      <c r="D278" s="409" t="s">
        <v>1168</v>
      </c>
      <c r="E278" s="420" t="s">
        <v>1152</v>
      </c>
      <c r="F278" s="420" t="s">
        <v>254</v>
      </c>
      <c r="G278" s="420" t="s">
        <v>1169</v>
      </c>
      <c r="H278" s="420" t="s">
        <v>1169</v>
      </c>
      <c r="I278" s="397"/>
      <c r="J278" s="750" t="s">
        <v>761</v>
      </c>
      <c r="K278" s="412">
        <v>40288</v>
      </c>
    </row>
    <row r="279" spans="1:11" ht="114.75">
      <c r="A279" s="725" t="s">
        <v>955</v>
      </c>
      <c r="B279" s="411">
        <f t="shared" si="4"/>
        <v>30.273000000000334</v>
      </c>
      <c r="C279" s="422" t="s">
        <v>1170</v>
      </c>
      <c r="D279" s="409" t="s">
        <v>1171</v>
      </c>
      <c r="E279" s="420" t="s">
        <v>1172</v>
      </c>
      <c r="F279" s="420" t="s">
        <v>254</v>
      </c>
      <c r="G279" s="420" t="s">
        <v>1173</v>
      </c>
      <c r="H279" s="420" t="s">
        <v>1173</v>
      </c>
      <c r="I279" s="397"/>
      <c r="J279" s="750" t="s">
        <v>761</v>
      </c>
      <c r="K279" s="412">
        <v>40288</v>
      </c>
    </row>
    <row r="280" spans="1:11" ht="153.75" thickBot="1">
      <c r="A280" s="725" t="s">
        <v>955</v>
      </c>
      <c r="B280" s="411">
        <f t="shared" si="4"/>
        <v>30.274000000000335</v>
      </c>
      <c r="C280" s="422" t="s">
        <v>1174</v>
      </c>
      <c r="D280" s="409" t="s">
        <v>1175</v>
      </c>
      <c r="E280" s="420" t="s">
        <v>1176</v>
      </c>
      <c r="F280" s="420" t="s">
        <v>254</v>
      </c>
      <c r="G280" s="420" t="s">
        <v>1177</v>
      </c>
      <c r="H280" s="420" t="s">
        <v>1177</v>
      </c>
      <c r="I280" s="397"/>
      <c r="J280" s="750" t="s">
        <v>761</v>
      </c>
      <c r="K280" s="412">
        <v>40288</v>
      </c>
    </row>
    <row r="281" spans="1:11">
      <c r="A281" s="726" t="str">
        <f>IF(COUNTIF(A7:A280, "P")=B282,"P","F")</f>
        <v>P</v>
      </c>
      <c r="B281" s="418" t="s">
        <v>1014</v>
      </c>
      <c r="C281" s="418"/>
      <c r="D281" s="404">
        <f>+F281/B282</f>
        <v>1</v>
      </c>
      <c r="E281" s="405" t="s">
        <v>1015</v>
      </c>
      <c r="F281" s="413">
        <f>COUNTIF(A7:A280,"=P")</f>
        <v>274</v>
      </c>
      <c r="G281" s="405" t="s">
        <v>1016</v>
      </c>
      <c r="H281" s="416"/>
      <c r="I281" s="860" t="s">
        <v>1017</v>
      </c>
      <c r="J281" s="860"/>
      <c r="K281" s="414">
        <f>MAX($K$7:$K$280)</f>
        <v>40288</v>
      </c>
    </row>
    <row r="282" spans="1:11" ht="15.75" thickBot="1">
      <c r="A282" s="415"/>
      <c r="B282" s="419">
        <f>COUNT(B7:B280)</f>
        <v>274</v>
      </c>
      <c r="C282" s="398" t="s">
        <v>1018</v>
      </c>
      <c r="D282" s="415"/>
      <c r="E282" s="415"/>
      <c r="F282" s="407">
        <f>COUNTIF(A7:A280,"=F")</f>
        <v>0</v>
      </c>
      <c r="G282" s="406" t="s">
        <v>1019</v>
      </c>
      <c r="H282" s="415"/>
      <c r="I282" s="415"/>
      <c r="J282" s="410"/>
      <c r="K282" s="415"/>
    </row>
    <row r="283" spans="1:11">
      <c r="A283" s="394"/>
      <c r="B283" s="395"/>
      <c r="C283" s="395"/>
      <c r="D283" s="394"/>
      <c r="E283" s="394"/>
      <c r="F283" s="394"/>
      <c r="G283" s="394"/>
      <c r="H283" s="394"/>
      <c r="I283" s="394"/>
      <c r="J283" s="394"/>
      <c r="K283" s="394"/>
    </row>
    <row r="284" spans="1:11">
      <c r="A284" s="394"/>
      <c r="B284" s="54" t="s">
        <v>1020</v>
      </c>
      <c r="C284" s="395"/>
      <c r="D284" s="394"/>
      <c r="E284" s="394"/>
      <c r="F284" s="394"/>
      <c r="G284" s="394"/>
      <c r="H284" s="394"/>
      <c r="I284" s="394"/>
      <c r="J284" s="394"/>
      <c r="K284" s="394"/>
    </row>
  </sheetData>
  <mergeCells count="4">
    <mergeCell ref="B2:K2"/>
    <mergeCell ref="A3:K4"/>
    <mergeCell ref="B5:C5"/>
    <mergeCell ref="I281:J281"/>
  </mergeCells>
  <phoneticPr fontId="10" type="noConversion"/>
  <hyperlinks>
    <hyperlink ref="B284" location="Directory!A1" display="Directory"/>
  </hyperlinks>
  <pageMargins left="0.7" right="0.7" top="0.75" bottom="0.75" header="0.3" footer="0.3"/>
  <pageSetup scale="94" orientation="landscape" horizontalDpi="0" verticalDpi="0" r:id="rId1"/>
</worksheet>
</file>

<file path=xl/worksheets/sheet32.xml><?xml version="1.0" encoding="utf-8"?>
<worksheet xmlns="http://schemas.openxmlformats.org/spreadsheetml/2006/main" xmlns:r="http://schemas.openxmlformats.org/officeDocument/2006/relationships">
  <dimension ref="A1:K28"/>
  <sheetViews>
    <sheetView topLeftCell="A19" zoomScaleNormal="100" workbookViewId="0">
      <selection activeCell="K32" sqref="K32"/>
    </sheetView>
  </sheetViews>
  <sheetFormatPr defaultRowHeight="15"/>
  <cols>
    <col min="3" max="3" width="15.5703125" customWidth="1"/>
    <col min="4" max="4" width="13" customWidth="1"/>
    <col min="5" max="5" width="19.42578125" customWidth="1"/>
    <col min="6" max="6" width="9.42578125" customWidth="1"/>
    <col min="7" max="7" width="15" customWidth="1"/>
    <col min="8" max="8" width="16.85546875" customWidth="1"/>
    <col min="9" max="9" width="11.42578125" customWidth="1"/>
  </cols>
  <sheetData>
    <row r="1" spans="1:11">
      <c r="A1" s="427" t="s">
        <v>215</v>
      </c>
      <c r="B1" s="428"/>
      <c r="C1" s="428"/>
      <c r="D1" s="428"/>
      <c r="E1" s="428"/>
      <c r="F1" s="428"/>
      <c r="G1" s="428"/>
      <c r="H1" s="428"/>
      <c r="I1" s="428"/>
      <c r="J1" s="428"/>
      <c r="K1" s="428"/>
    </row>
    <row r="2" spans="1:11">
      <c r="A2" s="425" t="s">
        <v>122</v>
      </c>
      <c r="B2" s="861" t="s">
        <v>84</v>
      </c>
      <c r="C2" s="861"/>
      <c r="D2" s="861"/>
      <c r="E2" s="861"/>
      <c r="F2" s="861"/>
      <c r="G2" s="861"/>
      <c r="H2" s="861"/>
      <c r="I2" s="861"/>
      <c r="J2" s="861"/>
      <c r="K2" s="861"/>
    </row>
    <row r="3" spans="1:11">
      <c r="A3" s="862" t="s">
        <v>85</v>
      </c>
      <c r="B3" s="862"/>
      <c r="C3" s="862"/>
      <c r="D3" s="862"/>
      <c r="E3" s="862"/>
      <c r="F3" s="862"/>
      <c r="G3" s="862"/>
      <c r="H3" s="862"/>
      <c r="I3" s="862"/>
      <c r="J3" s="862"/>
      <c r="K3" s="862"/>
    </row>
    <row r="4" spans="1:11" ht="15.75" thickBot="1">
      <c r="A4" s="862"/>
      <c r="B4" s="862"/>
      <c r="C4" s="862"/>
      <c r="D4" s="862"/>
      <c r="E4" s="862"/>
      <c r="F4" s="862"/>
      <c r="G4" s="862"/>
      <c r="H4" s="862"/>
      <c r="I4" s="862"/>
      <c r="J4" s="862"/>
      <c r="K4" s="862"/>
    </row>
    <row r="5" spans="1:11" ht="15.75" thickBot="1">
      <c r="A5" s="430"/>
      <c r="B5" s="863" t="s">
        <v>987</v>
      </c>
      <c r="C5" s="864"/>
      <c r="D5" s="431"/>
      <c r="E5" s="431"/>
      <c r="F5" s="431"/>
      <c r="G5" s="431"/>
      <c r="H5" s="431"/>
      <c r="I5" s="431"/>
      <c r="J5" s="431"/>
      <c r="K5" s="423"/>
    </row>
    <row r="6" spans="1:11" ht="38.25">
      <c r="A6" s="445" t="s">
        <v>948</v>
      </c>
      <c r="B6" s="429" t="s">
        <v>988</v>
      </c>
      <c r="C6" s="429" t="s">
        <v>989</v>
      </c>
      <c r="D6" s="429" t="s">
        <v>990</v>
      </c>
      <c r="E6" s="429" t="s">
        <v>991</v>
      </c>
      <c r="F6" s="429" t="s">
        <v>992</v>
      </c>
      <c r="G6" s="429" t="s">
        <v>993</v>
      </c>
      <c r="H6" s="429" t="s">
        <v>994</v>
      </c>
      <c r="I6" s="429" t="s">
        <v>995</v>
      </c>
      <c r="J6" s="429" t="s">
        <v>996</v>
      </c>
      <c r="K6" s="429" t="s">
        <v>997</v>
      </c>
    </row>
    <row r="7" spans="1:11">
      <c r="A7" s="727" t="s">
        <v>955</v>
      </c>
      <c r="B7" s="439">
        <v>31.001000000000001</v>
      </c>
      <c r="C7" s="436" t="s">
        <v>958</v>
      </c>
      <c r="D7" s="437"/>
      <c r="E7" s="437"/>
      <c r="F7" s="437"/>
      <c r="G7" s="437"/>
      <c r="H7" s="437"/>
      <c r="I7" s="437"/>
      <c r="J7" s="751" t="s">
        <v>761</v>
      </c>
      <c r="K7" s="440">
        <v>40288</v>
      </c>
    </row>
    <row r="8" spans="1:11">
      <c r="A8" s="727" t="s">
        <v>955</v>
      </c>
      <c r="B8" s="439">
        <f>B7 + 0.001</f>
        <v>31.002000000000002</v>
      </c>
      <c r="C8" s="436" t="s">
        <v>959</v>
      </c>
      <c r="D8" s="437"/>
      <c r="E8" s="437"/>
      <c r="F8" s="437"/>
      <c r="G8" s="437"/>
      <c r="H8" s="437"/>
      <c r="I8" s="437"/>
      <c r="J8" s="751" t="s">
        <v>761</v>
      </c>
      <c r="K8" s="440">
        <v>40288</v>
      </c>
    </row>
    <row r="9" spans="1:11" ht="38.25">
      <c r="A9" s="727" t="s">
        <v>955</v>
      </c>
      <c r="B9" s="439">
        <f>B8 + 0.001</f>
        <v>31.003000000000004</v>
      </c>
      <c r="C9" s="439" t="s">
        <v>1181</v>
      </c>
      <c r="D9" s="437" t="s">
        <v>1182</v>
      </c>
      <c r="E9" s="437" t="s">
        <v>1183</v>
      </c>
      <c r="F9" s="437" t="s">
        <v>224</v>
      </c>
      <c r="G9" s="437" t="s">
        <v>1184</v>
      </c>
      <c r="H9" s="437" t="s">
        <v>1184</v>
      </c>
      <c r="I9" s="437"/>
      <c r="J9" s="751" t="s">
        <v>761</v>
      </c>
      <c r="K9" s="440">
        <v>40288</v>
      </c>
    </row>
    <row r="10" spans="1:11" ht="51">
      <c r="A10" s="727" t="s">
        <v>955</v>
      </c>
      <c r="B10" s="451">
        <f>B9 + 0.001</f>
        <v>31.004000000000005</v>
      </c>
      <c r="C10" s="439" t="s">
        <v>1185</v>
      </c>
      <c r="D10" s="436" t="s">
        <v>1186</v>
      </c>
      <c r="E10" s="437" t="s">
        <v>1187</v>
      </c>
      <c r="F10" s="437" t="s">
        <v>224</v>
      </c>
      <c r="G10" s="437" t="s">
        <v>1184</v>
      </c>
      <c r="H10" s="437" t="s">
        <v>1184</v>
      </c>
      <c r="I10" s="437"/>
      <c r="J10" s="751" t="s">
        <v>761</v>
      </c>
      <c r="K10" s="440">
        <v>40288</v>
      </c>
    </row>
    <row r="11" spans="1:11" ht="51">
      <c r="A11" s="727" t="s">
        <v>955</v>
      </c>
      <c r="B11" s="439">
        <f t="shared" ref="B11:B24" si="0">B10 + 0.001</f>
        <v>31.005000000000006</v>
      </c>
      <c r="C11" s="436" t="s">
        <v>1188</v>
      </c>
      <c r="D11" s="437" t="s">
        <v>1189</v>
      </c>
      <c r="E11" s="437" t="s">
        <v>1190</v>
      </c>
      <c r="F11" s="437" t="s">
        <v>1293</v>
      </c>
      <c r="G11" s="437" t="s">
        <v>1191</v>
      </c>
      <c r="H11" s="437" t="s">
        <v>1191</v>
      </c>
      <c r="I11" s="437"/>
      <c r="J11" s="751" t="s">
        <v>761</v>
      </c>
      <c r="K11" s="440">
        <v>40288</v>
      </c>
    </row>
    <row r="12" spans="1:11" ht="76.5">
      <c r="A12" s="727" t="s">
        <v>955</v>
      </c>
      <c r="B12" s="451">
        <f t="shared" si="0"/>
        <v>31.006000000000007</v>
      </c>
      <c r="C12" s="436" t="s">
        <v>1192</v>
      </c>
      <c r="D12" s="437" t="s">
        <v>1193</v>
      </c>
      <c r="E12" s="437" t="s">
        <v>1194</v>
      </c>
      <c r="F12" s="437" t="s">
        <v>1195</v>
      </c>
      <c r="G12" s="437" t="s">
        <v>1196</v>
      </c>
      <c r="H12" s="437" t="s">
        <v>1196</v>
      </c>
      <c r="I12" s="437"/>
      <c r="J12" s="751" t="s">
        <v>761</v>
      </c>
      <c r="K12" s="440">
        <v>40288</v>
      </c>
    </row>
    <row r="13" spans="1:11" ht="76.5">
      <c r="A13" s="727" t="s">
        <v>955</v>
      </c>
      <c r="B13" s="439">
        <f t="shared" si="0"/>
        <v>31.007000000000009</v>
      </c>
      <c r="C13" s="436" t="s">
        <v>1197</v>
      </c>
      <c r="D13" s="437" t="s">
        <v>1193</v>
      </c>
      <c r="E13" s="437" t="s">
        <v>1194</v>
      </c>
      <c r="F13" s="437" t="s">
        <v>1195</v>
      </c>
      <c r="G13" s="437" t="s">
        <v>1196</v>
      </c>
      <c r="H13" s="437" t="s">
        <v>1196</v>
      </c>
      <c r="I13" s="437"/>
      <c r="J13" s="751" t="s">
        <v>761</v>
      </c>
      <c r="K13" s="440">
        <v>40288</v>
      </c>
    </row>
    <row r="14" spans="1:11" ht="76.5">
      <c r="A14" s="727" t="s">
        <v>955</v>
      </c>
      <c r="B14" s="451">
        <f t="shared" si="0"/>
        <v>31.00800000000001</v>
      </c>
      <c r="C14" s="436" t="s">
        <v>1198</v>
      </c>
      <c r="D14" s="437" t="s">
        <v>1193</v>
      </c>
      <c r="E14" s="437" t="s">
        <v>1194</v>
      </c>
      <c r="F14" s="437" t="s">
        <v>1195</v>
      </c>
      <c r="G14" s="437" t="s">
        <v>1196</v>
      </c>
      <c r="H14" s="437" t="s">
        <v>1196</v>
      </c>
      <c r="I14" s="437"/>
      <c r="J14" s="751" t="s">
        <v>761</v>
      </c>
      <c r="K14" s="440">
        <v>40288</v>
      </c>
    </row>
    <row r="15" spans="1:11" ht="76.5">
      <c r="A15" s="727" t="s">
        <v>955</v>
      </c>
      <c r="B15" s="439">
        <f t="shared" si="0"/>
        <v>31.009000000000011</v>
      </c>
      <c r="C15" s="436" t="s">
        <v>1199</v>
      </c>
      <c r="D15" s="437" t="s">
        <v>500</v>
      </c>
      <c r="E15" s="437" t="s">
        <v>501</v>
      </c>
      <c r="F15" s="450" t="s">
        <v>502</v>
      </c>
      <c r="G15" s="437" t="s">
        <v>503</v>
      </c>
      <c r="H15" s="437" t="s">
        <v>503</v>
      </c>
      <c r="I15" s="437"/>
      <c r="J15" s="751" t="s">
        <v>761</v>
      </c>
      <c r="K15" s="440">
        <v>40288</v>
      </c>
    </row>
    <row r="16" spans="1:11" ht="76.5">
      <c r="A16" s="727" t="s">
        <v>955</v>
      </c>
      <c r="B16" s="451">
        <f t="shared" si="0"/>
        <v>31.010000000000012</v>
      </c>
      <c r="C16" s="436" t="s">
        <v>1200</v>
      </c>
      <c r="D16" s="437" t="s">
        <v>500</v>
      </c>
      <c r="E16" s="437" t="s">
        <v>501</v>
      </c>
      <c r="F16" s="450" t="s">
        <v>502</v>
      </c>
      <c r="G16" s="437" t="s">
        <v>503</v>
      </c>
      <c r="H16" s="437" t="s">
        <v>503</v>
      </c>
      <c r="I16" s="437"/>
      <c r="J16" s="751" t="s">
        <v>761</v>
      </c>
      <c r="K16" s="440">
        <v>40288</v>
      </c>
    </row>
    <row r="17" spans="1:11" ht="76.5">
      <c r="A17" s="727" t="s">
        <v>955</v>
      </c>
      <c r="B17" s="439">
        <f t="shared" si="0"/>
        <v>31.011000000000013</v>
      </c>
      <c r="C17" s="436" t="s">
        <v>1201</v>
      </c>
      <c r="D17" s="437" t="s">
        <v>500</v>
      </c>
      <c r="E17" s="437" t="s">
        <v>501</v>
      </c>
      <c r="F17" s="450" t="s">
        <v>502</v>
      </c>
      <c r="G17" s="437" t="s">
        <v>503</v>
      </c>
      <c r="H17" s="437" t="s">
        <v>503</v>
      </c>
      <c r="I17" s="437"/>
      <c r="J17" s="751" t="s">
        <v>761</v>
      </c>
      <c r="K17" s="440">
        <v>40288</v>
      </c>
    </row>
    <row r="18" spans="1:11" ht="89.25">
      <c r="A18" s="727" t="s">
        <v>955</v>
      </c>
      <c r="B18" s="451">
        <f t="shared" si="0"/>
        <v>31.012000000000015</v>
      </c>
      <c r="C18" s="436" t="s">
        <v>1202</v>
      </c>
      <c r="D18" s="437" t="s">
        <v>1203</v>
      </c>
      <c r="E18" s="437" t="s">
        <v>1204</v>
      </c>
      <c r="F18" s="437" t="s">
        <v>1205</v>
      </c>
      <c r="G18" s="437" t="s">
        <v>1206</v>
      </c>
      <c r="H18" s="437" t="s">
        <v>1206</v>
      </c>
      <c r="I18" s="437"/>
      <c r="J18" s="751" t="s">
        <v>761</v>
      </c>
      <c r="K18" s="440">
        <v>40288</v>
      </c>
    </row>
    <row r="19" spans="1:11" ht="89.25">
      <c r="A19" s="727" t="s">
        <v>955</v>
      </c>
      <c r="B19" s="439">
        <f t="shared" si="0"/>
        <v>31.013000000000016</v>
      </c>
      <c r="C19" s="436" t="s">
        <v>1207</v>
      </c>
      <c r="D19" s="437" t="s">
        <v>1203</v>
      </c>
      <c r="E19" s="437" t="s">
        <v>1204</v>
      </c>
      <c r="F19" s="437" t="s">
        <v>1205</v>
      </c>
      <c r="G19" s="437" t="s">
        <v>1206</v>
      </c>
      <c r="H19" s="437" t="s">
        <v>1206</v>
      </c>
      <c r="I19" s="437"/>
      <c r="J19" s="751" t="s">
        <v>761</v>
      </c>
      <c r="K19" s="440">
        <v>40288</v>
      </c>
    </row>
    <row r="20" spans="1:11" ht="89.25">
      <c r="A20" s="727" t="s">
        <v>955</v>
      </c>
      <c r="B20" s="451">
        <f t="shared" si="0"/>
        <v>31.014000000000017</v>
      </c>
      <c r="C20" s="436" t="s">
        <v>1207</v>
      </c>
      <c r="D20" s="437" t="s">
        <v>1203</v>
      </c>
      <c r="E20" s="437" t="s">
        <v>1204</v>
      </c>
      <c r="F20" s="437" t="s">
        <v>1205</v>
      </c>
      <c r="G20" s="437" t="s">
        <v>1206</v>
      </c>
      <c r="H20" s="437" t="s">
        <v>1206</v>
      </c>
      <c r="I20" s="437"/>
      <c r="J20" s="751" t="s">
        <v>761</v>
      </c>
      <c r="K20" s="440">
        <v>40288</v>
      </c>
    </row>
    <row r="21" spans="1:11" ht="51">
      <c r="A21" s="727" t="s">
        <v>955</v>
      </c>
      <c r="B21" s="439">
        <f t="shared" si="0"/>
        <v>31.015000000000018</v>
      </c>
      <c r="C21" s="436" t="s">
        <v>1208</v>
      </c>
      <c r="D21" s="437" t="s">
        <v>1209</v>
      </c>
      <c r="E21" s="437" t="s">
        <v>1210</v>
      </c>
      <c r="F21" s="437" t="s">
        <v>1039</v>
      </c>
      <c r="G21" s="437" t="s">
        <v>1211</v>
      </c>
      <c r="H21" s="437" t="s">
        <v>1211</v>
      </c>
      <c r="I21" s="437"/>
      <c r="J21" s="751" t="s">
        <v>761</v>
      </c>
      <c r="K21" s="440">
        <v>40288</v>
      </c>
    </row>
    <row r="22" spans="1:11" ht="89.25">
      <c r="A22" s="727" t="s">
        <v>955</v>
      </c>
      <c r="B22" s="451">
        <f t="shared" si="0"/>
        <v>31.01600000000002</v>
      </c>
      <c r="C22" s="436" t="s">
        <v>1212</v>
      </c>
      <c r="D22" s="437" t="s">
        <v>1213</v>
      </c>
      <c r="E22" s="437" t="s">
        <v>1214</v>
      </c>
      <c r="F22" s="437" t="s">
        <v>1039</v>
      </c>
      <c r="G22" s="437" t="s">
        <v>1215</v>
      </c>
      <c r="H22" s="437" t="s">
        <v>1215</v>
      </c>
      <c r="I22" s="437"/>
      <c r="J22" s="751" t="s">
        <v>761</v>
      </c>
      <c r="K22" s="440">
        <v>40288</v>
      </c>
    </row>
    <row r="23" spans="1:11" ht="51">
      <c r="A23" s="727" t="s">
        <v>955</v>
      </c>
      <c r="B23" s="439">
        <f t="shared" si="0"/>
        <v>31.017000000000021</v>
      </c>
      <c r="C23" s="436" t="s">
        <v>1216</v>
      </c>
      <c r="D23" s="437" t="s">
        <v>1217</v>
      </c>
      <c r="E23" s="437" t="s">
        <v>1218</v>
      </c>
      <c r="F23" s="437" t="s">
        <v>1039</v>
      </c>
      <c r="G23" s="437" t="s">
        <v>1219</v>
      </c>
      <c r="H23" s="437" t="s">
        <v>1219</v>
      </c>
      <c r="I23" s="437"/>
      <c r="J23" s="751" t="s">
        <v>761</v>
      </c>
      <c r="K23" s="440">
        <v>40288</v>
      </c>
    </row>
    <row r="24" spans="1:11" ht="90" thickBot="1">
      <c r="A24" s="728" t="s">
        <v>955</v>
      </c>
      <c r="B24" s="451">
        <f t="shared" si="0"/>
        <v>31.018000000000022</v>
      </c>
      <c r="C24" s="448" t="s">
        <v>1220</v>
      </c>
      <c r="D24" s="449" t="s">
        <v>1221</v>
      </c>
      <c r="E24" s="449" t="s">
        <v>1222</v>
      </c>
      <c r="F24" s="449" t="s">
        <v>1039</v>
      </c>
      <c r="G24" s="449" t="s">
        <v>1223</v>
      </c>
      <c r="H24" s="449" t="s">
        <v>1223</v>
      </c>
      <c r="I24" s="449"/>
      <c r="J24" s="751" t="s">
        <v>761</v>
      </c>
      <c r="K24" s="440">
        <v>40288</v>
      </c>
    </row>
    <row r="25" spans="1:11">
      <c r="A25" s="729" t="str">
        <f>IF(COUNTIF(A7:A24, "P")=B26,"P","F")</f>
        <v>P</v>
      </c>
      <c r="B25" s="446" t="s">
        <v>1014</v>
      </c>
      <c r="C25" s="446"/>
      <c r="D25" s="432">
        <f>+F25/B26</f>
        <v>1</v>
      </c>
      <c r="E25" s="433" t="s">
        <v>1015</v>
      </c>
      <c r="F25" s="441">
        <f>COUNTIF(A7:A24,"=P")</f>
        <v>18</v>
      </c>
      <c r="G25" s="433" t="s">
        <v>1016</v>
      </c>
      <c r="H25" s="444"/>
      <c r="I25" s="865" t="s">
        <v>1017</v>
      </c>
      <c r="J25" s="865"/>
      <c r="K25" s="442">
        <f>MAX($K$7:$K$24)</f>
        <v>40288</v>
      </c>
    </row>
    <row r="26" spans="1:11" ht="15.75" thickBot="1">
      <c r="A26" s="443"/>
      <c r="B26" s="447">
        <f>COUNT(B7:B24)</f>
        <v>18</v>
      </c>
      <c r="C26" s="426" t="s">
        <v>1018</v>
      </c>
      <c r="D26" s="443"/>
      <c r="E26" s="443"/>
      <c r="F26" s="435">
        <f>COUNTIF(A7:A24,"=F")</f>
        <v>0</v>
      </c>
      <c r="G26" s="434" t="s">
        <v>1019</v>
      </c>
      <c r="H26" s="443"/>
      <c r="I26" s="443"/>
      <c r="J26" s="438"/>
      <c r="K26" s="443"/>
    </row>
    <row r="27" spans="1:11">
      <c r="A27" s="423"/>
      <c r="B27" s="424"/>
      <c r="C27" s="424"/>
      <c r="D27" s="423"/>
      <c r="E27" s="423"/>
      <c r="F27" s="423"/>
      <c r="G27" s="423"/>
      <c r="H27" s="423"/>
      <c r="I27" s="423"/>
      <c r="J27" s="423"/>
      <c r="K27" s="423"/>
    </row>
    <row r="28" spans="1:11">
      <c r="A28" s="423"/>
      <c r="B28" s="54" t="s">
        <v>1020</v>
      </c>
      <c r="C28" s="424"/>
      <c r="D28" s="423"/>
      <c r="E28" s="423"/>
      <c r="F28" s="423"/>
      <c r="G28" s="423"/>
      <c r="H28" s="423"/>
      <c r="I28" s="423"/>
      <c r="J28" s="423"/>
      <c r="K28" s="423"/>
    </row>
  </sheetData>
  <mergeCells count="4">
    <mergeCell ref="B2:K2"/>
    <mergeCell ref="A3:K4"/>
    <mergeCell ref="B5:C5"/>
    <mergeCell ref="I25:J25"/>
  </mergeCells>
  <phoneticPr fontId="10" type="noConversion"/>
  <hyperlinks>
    <hyperlink ref="B28" location="Directory!A1" display="Directory"/>
  </hyperlinks>
  <pageMargins left="0.7" right="0.7" top="0.75" bottom="0.75" header="0.3" footer="0.3"/>
  <pageSetup scale="93" orientation="landscape" horizontalDpi="0" verticalDpi="0" r:id="rId1"/>
</worksheet>
</file>

<file path=xl/worksheets/sheet33.xml><?xml version="1.0" encoding="utf-8"?>
<worksheet xmlns="http://schemas.openxmlformats.org/spreadsheetml/2006/main" xmlns:r="http://schemas.openxmlformats.org/officeDocument/2006/relationships">
  <dimension ref="A1:K285"/>
  <sheetViews>
    <sheetView zoomScaleNormal="100" workbookViewId="0">
      <selection activeCell="H9" sqref="H9:H281"/>
    </sheetView>
  </sheetViews>
  <sheetFormatPr defaultRowHeight="15"/>
  <cols>
    <col min="3" max="4" width="12.42578125" customWidth="1"/>
    <col min="5" max="5" width="23.28515625" customWidth="1"/>
    <col min="7" max="7" width="17.42578125" customWidth="1"/>
    <col min="8" max="8" width="18" customWidth="1"/>
    <col min="9" max="10" width="11" customWidth="1"/>
  </cols>
  <sheetData>
    <row r="1" spans="1:11">
      <c r="A1" s="458" t="s">
        <v>215</v>
      </c>
      <c r="B1" s="459"/>
      <c r="C1" s="459"/>
      <c r="D1" s="459"/>
      <c r="E1" s="459"/>
      <c r="F1" s="459"/>
      <c r="G1" s="459"/>
      <c r="H1" s="459"/>
      <c r="I1" s="459"/>
      <c r="J1" s="459"/>
      <c r="K1" s="459"/>
    </row>
    <row r="2" spans="1:11">
      <c r="A2" s="454" t="s">
        <v>127</v>
      </c>
      <c r="B2" s="866" t="s">
        <v>87</v>
      </c>
      <c r="C2" s="866"/>
      <c r="D2" s="866"/>
      <c r="E2" s="866"/>
      <c r="F2" s="866"/>
      <c r="G2" s="866"/>
      <c r="H2" s="866"/>
      <c r="I2" s="866"/>
      <c r="J2" s="866"/>
      <c r="K2" s="866"/>
    </row>
    <row r="3" spans="1:11">
      <c r="A3" s="867" t="s">
        <v>88</v>
      </c>
      <c r="B3" s="867"/>
      <c r="C3" s="867"/>
      <c r="D3" s="867"/>
      <c r="E3" s="867"/>
      <c r="F3" s="867"/>
      <c r="G3" s="867"/>
      <c r="H3" s="867"/>
      <c r="I3" s="867"/>
      <c r="J3" s="867"/>
      <c r="K3" s="867"/>
    </row>
    <row r="4" spans="1:11" ht="15.75" thickBot="1">
      <c r="A4" s="867"/>
      <c r="B4" s="867"/>
      <c r="C4" s="867"/>
      <c r="D4" s="867"/>
      <c r="E4" s="867"/>
      <c r="F4" s="867"/>
      <c r="G4" s="867"/>
      <c r="H4" s="867"/>
      <c r="I4" s="867"/>
      <c r="J4" s="867"/>
      <c r="K4" s="867"/>
    </row>
    <row r="5" spans="1:11" ht="15.75" thickBot="1">
      <c r="A5" s="461"/>
      <c r="B5" s="868" t="s">
        <v>987</v>
      </c>
      <c r="C5" s="869"/>
      <c r="D5" s="462"/>
      <c r="E5" s="462"/>
      <c r="F5" s="462"/>
      <c r="G5" s="462"/>
      <c r="H5" s="462"/>
      <c r="I5" s="462"/>
      <c r="J5" s="462"/>
      <c r="K5" s="452"/>
    </row>
    <row r="6" spans="1:11" ht="38.25">
      <c r="A6" s="475" t="s">
        <v>948</v>
      </c>
      <c r="B6" s="460" t="s">
        <v>988</v>
      </c>
      <c r="C6" s="460" t="s">
        <v>989</v>
      </c>
      <c r="D6" s="460" t="s">
        <v>990</v>
      </c>
      <c r="E6" s="460" t="s">
        <v>991</v>
      </c>
      <c r="F6" s="460" t="s">
        <v>992</v>
      </c>
      <c r="G6" s="460" t="s">
        <v>993</v>
      </c>
      <c r="H6" s="460" t="s">
        <v>994</v>
      </c>
      <c r="I6" s="460" t="s">
        <v>995</v>
      </c>
      <c r="J6" s="460" t="s">
        <v>996</v>
      </c>
      <c r="K6" s="460" t="s">
        <v>997</v>
      </c>
    </row>
    <row r="7" spans="1:11" ht="25.5">
      <c r="A7" s="730" t="s">
        <v>955</v>
      </c>
      <c r="B7" s="470">
        <v>32.000999999999998</v>
      </c>
      <c r="C7" s="467" t="s">
        <v>958</v>
      </c>
      <c r="D7" s="468"/>
      <c r="E7" s="468"/>
      <c r="F7" s="468"/>
      <c r="G7" s="468"/>
      <c r="H7" s="468"/>
      <c r="I7" s="468"/>
      <c r="J7" s="750" t="s">
        <v>761</v>
      </c>
      <c r="K7" s="412">
        <v>40288</v>
      </c>
    </row>
    <row r="8" spans="1:11" ht="25.5">
      <c r="A8" s="730" t="s">
        <v>955</v>
      </c>
      <c r="B8" s="470">
        <f>B7 + 0.001</f>
        <v>32.001999999999995</v>
      </c>
      <c r="C8" s="467" t="s">
        <v>959</v>
      </c>
      <c r="D8" s="468"/>
      <c r="E8" s="468"/>
      <c r="F8" s="468"/>
      <c r="G8" s="468"/>
      <c r="H8" s="468"/>
      <c r="I8" s="468"/>
      <c r="J8" s="750" t="s">
        <v>761</v>
      </c>
      <c r="K8" s="412">
        <v>40288</v>
      </c>
    </row>
    <row r="9" spans="1:11" ht="63.75">
      <c r="A9" s="730" t="s">
        <v>955</v>
      </c>
      <c r="B9" s="470">
        <f>B8 + 0.001</f>
        <v>32.002999999999993</v>
      </c>
      <c r="C9" s="467" t="s">
        <v>1225</v>
      </c>
      <c r="D9" s="467" t="s">
        <v>1226</v>
      </c>
      <c r="E9" s="467" t="s">
        <v>1227</v>
      </c>
      <c r="F9" s="467" t="s">
        <v>1287</v>
      </c>
      <c r="G9" s="467" t="s">
        <v>1228</v>
      </c>
      <c r="H9" s="467" t="s">
        <v>1228</v>
      </c>
      <c r="I9" s="468"/>
      <c r="J9" s="750" t="s">
        <v>761</v>
      </c>
      <c r="K9" s="412">
        <v>40288</v>
      </c>
    </row>
    <row r="10" spans="1:11" ht="89.25">
      <c r="A10" s="730" t="s">
        <v>955</v>
      </c>
      <c r="B10" s="470">
        <f>B9 + 0.001</f>
        <v>32.003999999999991</v>
      </c>
      <c r="C10" s="467" t="s">
        <v>221</v>
      </c>
      <c r="D10" s="468" t="s">
        <v>222</v>
      </c>
      <c r="E10" s="468" t="s">
        <v>223</v>
      </c>
      <c r="F10" s="479" t="s">
        <v>224</v>
      </c>
      <c r="G10" s="468" t="s">
        <v>225</v>
      </c>
      <c r="H10" s="468" t="s">
        <v>225</v>
      </c>
      <c r="I10" s="468"/>
      <c r="J10" s="750" t="s">
        <v>761</v>
      </c>
      <c r="K10" s="412">
        <v>40288</v>
      </c>
    </row>
    <row r="11" spans="1:11" ht="89.25">
      <c r="A11" s="730" t="s">
        <v>955</v>
      </c>
      <c r="B11" s="470">
        <f>B10 + 0.001</f>
        <v>32.004999999999988</v>
      </c>
      <c r="C11" s="467" t="s">
        <v>226</v>
      </c>
      <c r="D11" s="468" t="s">
        <v>227</v>
      </c>
      <c r="E11" s="468" t="s">
        <v>228</v>
      </c>
      <c r="F11" s="468" t="s">
        <v>224</v>
      </c>
      <c r="G11" s="468" t="s">
        <v>225</v>
      </c>
      <c r="H11" s="468" t="s">
        <v>225</v>
      </c>
      <c r="I11" s="468"/>
      <c r="J11" s="750" t="s">
        <v>761</v>
      </c>
      <c r="K11" s="412">
        <v>40288</v>
      </c>
    </row>
    <row r="12" spans="1:11" ht="89.25">
      <c r="A12" s="730" t="s">
        <v>955</v>
      </c>
      <c r="B12" s="470">
        <f t="shared" ref="B12:B75" si="0">B11 + 0.001</f>
        <v>32.005999999999986</v>
      </c>
      <c r="C12" s="467" t="s">
        <v>229</v>
      </c>
      <c r="D12" s="468" t="s">
        <v>230</v>
      </c>
      <c r="E12" s="468" t="s">
        <v>231</v>
      </c>
      <c r="F12" s="468" t="s">
        <v>224</v>
      </c>
      <c r="G12" s="468" t="s">
        <v>225</v>
      </c>
      <c r="H12" s="468" t="s">
        <v>225</v>
      </c>
      <c r="I12" s="468"/>
      <c r="J12" s="750" t="s">
        <v>761</v>
      </c>
      <c r="K12" s="412">
        <v>40288</v>
      </c>
    </row>
    <row r="13" spans="1:11" ht="89.25">
      <c r="A13" s="730" t="s">
        <v>955</v>
      </c>
      <c r="B13" s="470">
        <f t="shared" si="0"/>
        <v>32.006999999999984</v>
      </c>
      <c r="C13" s="467" t="s">
        <v>232</v>
      </c>
      <c r="D13" s="468" t="s">
        <v>233</v>
      </c>
      <c r="E13" s="468" t="s">
        <v>234</v>
      </c>
      <c r="F13" s="468" t="s">
        <v>224</v>
      </c>
      <c r="G13" s="468" t="s">
        <v>225</v>
      </c>
      <c r="H13" s="468" t="s">
        <v>225</v>
      </c>
      <c r="I13" s="468"/>
      <c r="J13" s="750" t="s">
        <v>761</v>
      </c>
      <c r="K13" s="412">
        <v>40288</v>
      </c>
    </row>
    <row r="14" spans="1:11" ht="89.25">
      <c r="A14" s="730" t="s">
        <v>955</v>
      </c>
      <c r="B14" s="470">
        <f t="shared" si="0"/>
        <v>32.007999999999981</v>
      </c>
      <c r="C14" s="467" t="s">
        <v>235</v>
      </c>
      <c r="D14" s="468" t="s">
        <v>236</v>
      </c>
      <c r="E14" s="468" t="s">
        <v>237</v>
      </c>
      <c r="F14" s="468" t="s">
        <v>224</v>
      </c>
      <c r="G14" s="468" t="s">
        <v>225</v>
      </c>
      <c r="H14" s="468" t="s">
        <v>225</v>
      </c>
      <c r="I14" s="468"/>
      <c r="J14" s="750" t="s">
        <v>761</v>
      </c>
      <c r="K14" s="412">
        <v>40288</v>
      </c>
    </row>
    <row r="15" spans="1:11" ht="89.25">
      <c r="A15" s="730" t="s">
        <v>955</v>
      </c>
      <c r="B15" s="470">
        <f t="shared" si="0"/>
        <v>32.008999999999979</v>
      </c>
      <c r="C15" s="467" t="s">
        <v>238</v>
      </c>
      <c r="D15" s="468" t="s">
        <v>236</v>
      </c>
      <c r="E15" s="468" t="s">
        <v>237</v>
      </c>
      <c r="F15" s="468" t="s">
        <v>224</v>
      </c>
      <c r="G15" s="468" t="s">
        <v>225</v>
      </c>
      <c r="H15" s="468" t="s">
        <v>225</v>
      </c>
      <c r="I15" s="468"/>
      <c r="J15" s="750" t="s">
        <v>761</v>
      </c>
      <c r="K15" s="412">
        <v>40288</v>
      </c>
    </row>
    <row r="16" spans="1:11" ht="89.25">
      <c r="A16" s="730" t="s">
        <v>955</v>
      </c>
      <c r="B16" s="470">
        <f t="shared" si="0"/>
        <v>32.009999999999977</v>
      </c>
      <c r="C16" s="467" t="s">
        <v>239</v>
      </c>
      <c r="D16" s="468" t="s">
        <v>236</v>
      </c>
      <c r="E16" s="468" t="s">
        <v>237</v>
      </c>
      <c r="F16" s="468" t="s">
        <v>224</v>
      </c>
      <c r="G16" s="468" t="s">
        <v>225</v>
      </c>
      <c r="H16" s="468" t="s">
        <v>225</v>
      </c>
      <c r="I16" s="468"/>
      <c r="J16" s="750" t="s">
        <v>761</v>
      </c>
      <c r="K16" s="412">
        <v>40288</v>
      </c>
    </row>
    <row r="17" spans="1:11" ht="89.25">
      <c r="A17" s="730" t="s">
        <v>955</v>
      </c>
      <c r="B17" s="470">
        <f t="shared" si="0"/>
        <v>32.010999999999974</v>
      </c>
      <c r="C17" s="467" t="s">
        <v>240</v>
      </c>
      <c r="D17" s="468" t="s">
        <v>236</v>
      </c>
      <c r="E17" s="468" t="s">
        <v>237</v>
      </c>
      <c r="F17" s="468" t="s">
        <v>224</v>
      </c>
      <c r="G17" s="468" t="s">
        <v>225</v>
      </c>
      <c r="H17" s="468" t="s">
        <v>225</v>
      </c>
      <c r="I17" s="468"/>
      <c r="J17" s="750" t="s">
        <v>761</v>
      </c>
      <c r="K17" s="412">
        <v>40288</v>
      </c>
    </row>
    <row r="18" spans="1:11" ht="89.25">
      <c r="A18" s="730" t="s">
        <v>955</v>
      </c>
      <c r="B18" s="470">
        <f t="shared" si="0"/>
        <v>32.011999999999972</v>
      </c>
      <c r="C18" s="467" t="s">
        <v>241</v>
      </c>
      <c r="D18" s="468" t="s">
        <v>236</v>
      </c>
      <c r="E18" s="468" t="s">
        <v>237</v>
      </c>
      <c r="F18" s="468" t="s">
        <v>224</v>
      </c>
      <c r="G18" s="468" t="s">
        <v>225</v>
      </c>
      <c r="H18" s="468" t="s">
        <v>225</v>
      </c>
      <c r="I18" s="468"/>
      <c r="J18" s="750" t="s">
        <v>761</v>
      </c>
      <c r="K18" s="412">
        <v>40288</v>
      </c>
    </row>
    <row r="19" spans="1:11" ht="89.25">
      <c r="A19" s="730" t="s">
        <v>955</v>
      </c>
      <c r="B19" s="470">
        <f t="shared" si="0"/>
        <v>32.01299999999997</v>
      </c>
      <c r="C19" s="467" t="s">
        <v>242</v>
      </c>
      <c r="D19" s="468" t="s">
        <v>243</v>
      </c>
      <c r="E19" s="468" t="s">
        <v>244</v>
      </c>
      <c r="F19" s="468" t="s">
        <v>245</v>
      </c>
      <c r="G19" s="468" t="s">
        <v>246</v>
      </c>
      <c r="H19" s="468" t="s">
        <v>246</v>
      </c>
      <c r="I19" s="468"/>
      <c r="J19" s="750" t="s">
        <v>761</v>
      </c>
      <c r="K19" s="412">
        <v>40288</v>
      </c>
    </row>
    <row r="20" spans="1:11" ht="89.25">
      <c r="A20" s="730" t="s">
        <v>955</v>
      </c>
      <c r="B20" s="470">
        <f t="shared" si="0"/>
        <v>32.013999999999967</v>
      </c>
      <c r="C20" s="467" t="s">
        <v>247</v>
      </c>
      <c r="D20" s="468" t="s">
        <v>243</v>
      </c>
      <c r="E20" s="468" t="s">
        <v>244</v>
      </c>
      <c r="F20" s="468" t="s">
        <v>245</v>
      </c>
      <c r="G20" s="468" t="s">
        <v>246</v>
      </c>
      <c r="H20" s="468" t="s">
        <v>246</v>
      </c>
      <c r="I20" s="468"/>
      <c r="J20" s="750" t="s">
        <v>761</v>
      </c>
      <c r="K20" s="412">
        <v>40288</v>
      </c>
    </row>
    <row r="21" spans="1:11" ht="89.25">
      <c r="A21" s="730" t="s">
        <v>955</v>
      </c>
      <c r="B21" s="470">
        <f t="shared" si="0"/>
        <v>32.014999999999965</v>
      </c>
      <c r="C21" s="467" t="s">
        <v>248</v>
      </c>
      <c r="D21" s="468" t="s">
        <v>243</v>
      </c>
      <c r="E21" s="468" t="s">
        <v>244</v>
      </c>
      <c r="F21" s="468" t="s">
        <v>245</v>
      </c>
      <c r="G21" s="468" t="s">
        <v>246</v>
      </c>
      <c r="H21" s="468" t="s">
        <v>246</v>
      </c>
      <c r="I21" s="468"/>
      <c r="J21" s="750" t="s">
        <v>761</v>
      </c>
      <c r="K21" s="412">
        <v>40288</v>
      </c>
    </row>
    <row r="22" spans="1:11" ht="89.25">
      <c r="A22" s="730" t="s">
        <v>955</v>
      </c>
      <c r="B22" s="470">
        <f t="shared" si="0"/>
        <v>32.015999999999963</v>
      </c>
      <c r="C22" s="467" t="s">
        <v>249</v>
      </c>
      <c r="D22" s="468" t="s">
        <v>243</v>
      </c>
      <c r="E22" s="468" t="s">
        <v>244</v>
      </c>
      <c r="F22" s="468" t="s">
        <v>245</v>
      </c>
      <c r="G22" s="468" t="s">
        <v>246</v>
      </c>
      <c r="H22" s="468" t="s">
        <v>246</v>
      </c>
      <c r="I22" s="468"/>
      <c r="J22" s="750" t="s">
        <v>761</v>
      </c>
      <c r="K22" s="412">
        <v>40288</v>
      </c>
    </row>
    <row r="23" spans="1:11" ht="89.25">
      <c r="A23" s="730" t="s">
        <v>955</v>
      </c>
      <c r="B23" s="470">
        <f t="shared" si="0"/>
        <v>32.01699999999996</v>
      </c>
      <c r="C23" s="467" t="s">
        <v>250</v>
      </c>
      <c r="D23" s="468" t="s">
        <v>243</v>
      </c>
      <c r="E23" s="468" t="s">
        <v>244</v>
      </c>
      <c r="F23" s="468" t="s">
        <v>245</v>
      </c>
      <c r="G23" s="468" t="s">
        <v>246</v>
      </c>
      <c r="H23" s="468" t="s">
        <v>246</v>
      </c>
      <c r="I23" s="468"/>
      <c r="J23" s="750" t="s">
        <v>761</v>
      </c>
      <c r="K23" s="412">
        <v>40288</v>
      </c>
    </row>
    <row r="24" spans="1:11" ht="63.75">
      <c r="A24" s="730" t="s">
        <v>955</v>
      </c>
      <c r="B24" s="470">
        <f t="shared" si="0"/>
        <v>32.017999999999958</v>
      </c>
      <c r="C24" s="467" t="s">
        <v>251</v>
      </c>
      <c r="D24" s="468" t="s">
        <v>252</v>
      </c>
      <c r="E24" s="468" t="s">
        <v>253</v>
      </c>
      <c r="F24" s="468" t="s">
        <v>254</v>
      </c>
      <c r="G24" s="468" t="s">
        <v>255</v>
      </c>
      <c r="H24" s="468" t="s">
        <v>255</v>
      </c>
      <c r="I24" s="455"/>
      <c r="J24" s="750" t="s">
        <v>761</v>
      </c>
      <c r="K24" s="412">
        <v>40288</v>
      </c>
    </row>
    <row r="25" spans="1:11" ht="63.75">
      <c r="A25" s="730" t="s">
        <v>955</v>
      </c>
      <c r="B25" s="470">
        <f t="shared" si="0"/>
        <v>32.018999999999956</v>
      </c>
      <c r="C25" s="467" t="s">
        <v>256</v>
      </c>
      <c r="D25" s="468" t="s">
        <v>252</v>
      </c>
      <c r="E25" s="468" t="s">
        <v>257</v>
      </c>
      <c r="F25" s="468" t="s">
        <v>254</v>
      </c>
      <c r="G25" s="468" t="s">
        <v>255</v>
      </c>
      <c r="H25" s="468" t="s">
        <v>255</v>
      </c>
      <c r="I25" s="455"/>
      <c r="J25" s="750" t="s">
        <v>761</v>
      </c>
      <c r="K25" s="412">
        <v>40288</v>
      </c>
    </row>
    <row r="26" spans="1:11" ht="63.75">
      <c r="A26" s="730" t="s">
        <v>955</v>
      </c>
      <c r="B26" s="470">
        <f t="shared" si="0"/>
        <v>32.019999999999953</v>
      </c>
      <c r="C26" s="467" t="s">
        <v>258</v>
      </c>
      <c r="D26" s="468" t="s">
        <v>252</v>
      </c>
      <c r="E26" s="468" t="s">
        <v>259</v>
      </c>
      <c r="F26" s="468" t="s">
        <v>254</v>
      </c>
      <c r="G26" s="468" t="s">
        <v>255</v>
      </c>
      <c r="H26" s="468" t="s">
        <v>255</v>
      </c>
      <c r="I26" s="455"/>
      <c r="J26" s="750" t="s">
        <v>761</v>
      </c>
      <c r="K26" s="412">
        <v>40288</v>
      </c>
    </row>
    <row r="27" spans="1:11" ht="63.75">
      <c r="A27" s="730" t="s">
        <v>955</v>
      </c>
      <c r="B27" s="470">
        <f t="shared" si="0"/>
        <v>32.020999999999951</v>
      </c>
      <c r="C27" s="467" t="s">
        <v>260</v>
      </c>
      <c r="D27" s="468" t="s">
        <v>252</v>
      </c>
      <c r="E27" s="468" t="s">
        <v>261</v>
      </c>
      <c r="F27" s="468" t="s">
        <v>254</v>
      </c>
      <c r="G27" s="468" t="s">
        <v>255</v>
      </c>
      <c r="H27" s="468" t="s">
        <v>255</v>
      </c>
      <c r="I27" s="455"/>
      <c r="J27" s="750" t="s">
        <v>761</v>
      </c>
      <c r="K27" s="412">
        <v>40288</v>
      </c>
    </row>
    <row r="28" spans="1:11" ht="63.75">
      <c r="A28" s="730" t="s">
        <v>955</v>
      </c>
      <c r="B28" s="470">
        <f t="shared" si="0"/>
        <v>32.021999999999949</v>
      </c>
      <c r="C28" s="467" t="s">
        <v>262</v>
      </c>
      <c r="D28" s="468" t="s">
        <v>252</v>
      </c>
      <c r="E28" s="468" t="s">
        <v>263</v>
      </c>
      <c r="F28" s="468" t="s">
        <v>254</v>
      </c>
      <c r="G28" s="468" t="s">
        <v>255</v>
      </c>
      <c r="H28" s="468" t="s">
        <v>255</v>
      </c>
      <c r="I28" s="455"/>
      <c r="J28" s="750" t="s">
        <v>761</v>
      </c>
      <c r="K28" s="412">
        <v>40288</v>
      </c>
    </row>
    <row r="29" spans="1:11" ht="63.75">
      <c r="A29" s="730" t="s">
        <v>955</v>
      </c>
      <c r="B29" s="470">
        <f t="shared" si="0"/>
        <v>32.022999999999946</v>
      </c>
      <c r="C29" s="467" t="s">
        <v>264</v>
      </c>
      <c r="D29" s="468" t="s">
        <v>252</v>
      </c>
      <c r="E29" s="468" t="s">
        <v>265</v>
      </c>
      <c r="F29" s="468" t="s">
        <v>254</v>
      </c>
      <c r="G29" s="468" t="s">
        <v>255</v>
      </c>
      <c r="H29" s="468" t="s">
        <v>255</v>
      </c>
      <c r="I29" s="455"/>
      <c r="J29" s="750" t="s">
        <v>761</v>
      </c>
      <c r="K29" s="412">
        <v>40288</v>
      </c>
    </row>
    <row r="30" spans="1:11" ht="63.75">
      <c r="A30" s="730" t="s">
        <v>955</v>
      </c>
      <c r="B30" s="470">
        <f t="shared" si="0"/>
        <v>32.023999999999944</v>
      </c>
      <c r="C30" s="467" t="s">
        <v>266</v>
      </c>
      <c r="D30" s="468" t="s">
        <v>252</v>
      </c>
      <c r="E30" s="468" t="s">
        <v>267</v>
      </c>
      <c r="F30" s="468" t="s">
        <v>254</v>
      </c>
      <c r="G30" s="468" t="s">
        <v>255</v>
      </c>
      <c r="H30" s="468" t="s">
        <v>255</v>
      </c>
      <c r="I30" s="455"/>
      <c r="J30" s="750" t="s">
        <v>761</v>
      </c>
      <c r="K30" s="412">
        <v>40288</v>
      </c>
    </row>
    <row r="31" spans="1:11" ht="63.75">
      <c r="A31" s="730" t="s">
        <v>955</v>
      </c>
      <c r="B31" s="470">
        <f t="shared" si="0"/>
        <v>32.024999999999942</v>
      </c>
      <c r="C31" s="467" t="s">
        <v>268</v>
      </c>
      <c r="D31" s="468" t="s">
        <v>252</v>
      </c>
      <c r="E31" s="468" t="s">
        <v>269</v>
      </c>
      <c r="F31" s="468" t="s">
        <v>254</v>
      </c>
      <c r="G31" s="468" t="s">
        <v>255</v>
      </c>
      <c r="H31" s="468" t="s">
        <v>255</v>
      </c>
      <c r="I31" s="455"/>
      <c r="J31" s="750" t="s">
        <v>761</v>
      </c>
      <c r="K31" s="412">
        <v>40288</v>
      </c>
    </row>
    <row r="32" spans="1:11" ht="63.75">
      <c r="A32" s="730" t="s">
        <v>955</v>
      </c>
      <c r="B32" s="470">
        <f t="shared" si="0"/>
        <v>32.025999999999939</v>
      </c>
      <c r="C32" s="467" t="s">
        <v>270</v>
      </c>
      <c r="D32" s="468" t="s">
        <v>252</v>
      </c>
      <c r="E32" s="468" t="s">
        <v>271</v>
      </c>
      <c r="F32" s="468" t="s">
        <v>254</v>
      </c>
      <c r="G32" s="468" t="s">
        <v>255</v>
      </c>
      <c r="H32" s="468" t="s">
        <v>255</v>
      </c>
      <c r="I32" s="455"/>
      <c r="J32" s="750" t="s">
        <v>761</v>
      </c>
      <c r="K32" s="412">
        <v>40288</v>
      </c>
    </row>
    <row r="33" spans="1:11" ht="63.75">
      <c r="A33" s="730" t="s">
        <v>955</v>
      </c>
      <c r="B33" s="470">
        <f t="shared" si="0"/>
        <v>32.026999999999937</v>
      </c>
      <c r="C33" s="467" t="s">
        <v>272</v>
      </c>
      <c r="D33" s="468" t="s">
        <v>252</v>
      </c>
      <c r="E33" s="468" t="s">
        <v>273</v>
      </c>
      <c r="F33" s="468" t="s">
        <v>254</v>
      </c>
      <c r="G33" s="468" t="s">
        <v>255</v>
      </c>
      <c r="H33" s="468" t="s">
        <v>255</v>
      </c>
      <c r="I33" s="455"/>
      <c r="J33" s="750" t="s">
        <v>761</v>
      </c>
      <c r="K33" s="412">
        <v>40288</v>
      </c>
    </row>
    <row r="34" spans="1:11" ht="63.75">
      <c r="A34" s="730" t="s">
        <v>955</v>
      </c>
      <c r="B34" s="470">
        <f t="shared" si="0"/>
        <v>32.027999999999935</v>
      </c>
      <c r="C34" s="467" t="s">
        <v>274</v>
      </c>
      <c r="D34" s="468" t="s">
        <v>252</v>
      </c>
      <c r="E34" s="468" t="s">
        <v>275</v>
      </c>
      <c r="F34" s="468" t="s">
        <v>254</v>
      </c>
      <c r="G34" s="468" t="s">
        <v>255</v>
      </c>
      <c r="H34" s="468" t="s">
        <v>255</v>
      </c>
      <c r="I34" s="455"/>
      <c r="J34" s="750" t="s">
        <v>761</v>
      </c>
      <c r="K34" s="412">
        <v>40288</v>
      </c>
    </row>
    <row r="35" spans="1:11" ht="63.75">
      <c r="A35" s="730" t="s">
        <v>955</v>
      </c>
      <c r="B35" s="470">
        <f t="shared" si="0"/>
        <v>32.028999999999932</v>
      </c>
      <c r="C35" s="467" t="s">
        <v>276</v>
      </c>
      <c r="D35" s="468" t="s">
        <v>252</v>
      </c>
      <c r="E35" s="468" t="s">
        <v>277</v>
      </c>
      <c r="F35" s="468" t="s">
        <v>254</v>
      </c>
      <c r="G35" s="468" t="s">
        <v>255</v>
      </c>
      <c r="H35" s="468" t="s">
        <v>255</v>
      </c>
      <c r="I35" s="455"/>
      <c r="J35" s="750" t="s">
        <v>761</v>
      </c>
      <c r="K35" s="412">
        <v>40288</v>
      </c>
    </row>
    <row r="36" spans="1:11" ht="63.75">
      <c r="A36" s="730" t="s">
        <v>955</v>
      </c>
      <c r="B36" s="470">
        <f t="shared" si="0"/>
        <v>32.02999999999993</v>
      </c>
      <c r="C36" s="467" t="s">
        <v>278</v>
      </c>
      <c r="D36" s="468" t="s">
        <v>252</v>
      </c>
      <c r="E36" s="468" t="s">
        <v>279</v>
      </c>
      <c r="F36" s="468" t="s">
        <v>254</v>
      </c>
      <c r="G36" s="468" t="s">
        <v>255</v>
      </c>
      <c r="H36" s="468" t="s">
        <v>255</v>
      </c>
      <c r="I36" s="455"/>
      <c r="J36" s="750" t="s">
        <v>761</v>
      </c>
      <c r="K36" s="412">
        <v>40288</v>
      </c>
    </row>
    <row r="37" spans="1:11" ht="63.75">
      <c r="A37" s="730" t="s">
        <v>955</v>
      </c>
      <c r="B37" s="470">
        <f t="shared" si="0"/>
        <v>32.030999999999928</v>
      </c>
      <c r="C37" s="467" t="s">
        <v>280</v>
      </c>
      <c r="D37" s="468" t="s">
        <v>252</v>
      </c>
      <c r="E37" s="468" t="s">
        <v>281</v>
      </c>
      <c r="F37" s="468" t="s">
        <v>254</v>
      </c>
      <c r="G37" s="468" t="s">
        <v>255</v>
      </c>
      <c r="H37" s="468" t="s">
        <v>255</v>
      </c>
      <c r="I37" s="455"/>
      <c r="J37" s="750" t="s">
        <v>761</v>
      </c>
      <c r="K37" s="412">
        <v>40288</v>
      </c>
    </row>
    <row r="38" spans="1:11" ht="63.75">
      <c r="A38" s="730" t="s">
        <v>955</v>
      </c>
      <c r="B38" s="470">
        <f t="shared" si="0"/>
        <v>32.031999999999925</v>
      </c>
      <c r="C38" s="467" t="s">
        <v>282</v>
      </c>
      <c r="D38" s="468" t="s">
        <v>252</v>
      </c>
      <c r="E38" s="468" t="s">
        <v>283</v>
      </c>
      <c r="F38" s="468" t="s">
        <v>254</v>
      </c>
      <c r="G38" s="468" t="s">
        <v>255</v>
      </c>
      <c r="H38" s="468" t="s">
        <v>255</v>
      </c>
      <c r="I38" s="455"/>
      <c r="J38" s="750" t="s">
        <v>761</v>
      </c>
      <c r="K38" s="412">
        <v>40288</v>
      </c>
    </row>
    <row r="39" spans="1:11" ht="63.75">
      <c r="A39" s="730" t="s">
        <v>955</v>
      </c>
      <c r="B39" s="470">
        <f t="shared" si="0"/>
        <v>32.032999999999923</v>
      </c>
      <c r="C39" s="467" t="s">
        <v>284</v>
      </c>
      <c r="D39" s="468" t="s">
        <v>252</v>
      </c>
      <c r="E39" s="468" t="s">
        <v>285</v>
      </c>
      <c r="F39" s="468" t="s">
        <v>254</v>
      </c>
      <c r="G39" s="468" t="s">
        <v>255</v>
      </c>
      <c r="H39" s="468" t="s">
        <v>255</v>
      </c>
      <c r="I39" s="455"/>
      <c r="J39" s="750" t="s">
        <v>761</v>
      </c>
      <c r="K39" s="412">
        <v>40288</v>
      </c>
    </row>
    <row r="40" spans="1:11" ht="63.75">
      <c r="A40" s="730" t="s">
        <v>955</v>
      </c>
      <c r="B40" s="470">
        <f t="shared" si="0"/>
        <v>32.033999999999921</v>
      </c>
      <c r="C40" s="467" t="s">
        <v>286</v>
      </c>
      <c r="D40" s="468" t="s">
        <v>252</v>
      </c>
      <c r="E40" s="468" t="s">
        <v>287</v>
      </c>
      <c r="F40" s="468" t="s">
        <v>254</v>
      </c>
      <c r="G40" s="468" t="s">
        <v>255</v>
      </c>
      <c r="H40" s="468" t="s">
        <v>255</v>
      </c>
      <c r="I40" s="455"/>
      <c r="J40" s="750" t="s">
        <v>761</v>
      </c>
      <c r="K40" s="412">
        <v>40288</v>
      </c>
    </row>
    <row r="41" spans="1:11" ht="63.75">
      <c r="A41" s="730" t="s">
        <v>955</v>
      </c>
      <c r="B41" s="470">
        <f t="shared" si="0"/>
        <v>32.034999999999918</v>
      </c>
      <c r="C41" s="467" t="s">
        <v>288</v>
      </c>
      <c r="D41" s="468" t="s">
        <v>252</v>
      </c>
      <c r="E41" s="468" t="s">
        <v>289</v>
      </c>
      <c r="F41" s="468" t="s">
        <v>254</v>
      </c>
      <c r="G41" s="468" t="s">
        <v>255</v>
      </c>
      <c r="H41" s="468" t="s">
        <v>255</v>
      </c>
      <c r="I41" s="455"/>
      <c r="J41" s="750" t="s">
        <v>761</v>
      </c>
      <c r="K41" s="412">
        <v>40288</v>
      </c>
    </row>
    <row r="42" spans="1:11" ht="63.75">
      <c r="A42" s="730" t="s">
        <v>955</v>
      </c>
      <c r="B42" s="470">
        <f t="shared" si="0"/>
        <v>32.035999999999916</v>
      </c>
      <c r="C42" s="467" t="s">
        <v>290</v>
      </c>
      <c r="D42" s="468" t="s">
        <v>252</v>
      </c>
      <c r="E42" s="468" t="s">
        <v>291</v>
      </c>
      <c r="F42" s="468" t="s">
        <v>254</v>
      </c>
      <c r="G42" s="468" t="s">
        <v>255</v>
      </c>
      <c r="H42" s="468" t="s">
        <v>255</v>
      </c>
      <c r="I42" s="455"/>
      <c r="J42" s="750" t="s">
        <v>761</v>
      </c>
      <c r="K42" s="412">
        <v>40288</v>
      </c>
    </row>
    <row r="43" spans="1:11" ht="63.75">
      <c r="A43" s="730" t="s">
        <v>955</v>
      </c>
      <c r="B43" s="470">
        <f t="shared" si="0"/>
        <v>32.036999999999914</v>
      </c>
      <c r="C43" s="467" t="s">
        <v>292</v>
      </c>
      <c r="D43" s="468" t="s">
        <v>252</v>
      </c>
      <c r="E43" s="468" t="s">
        <v>293</v>
      </c>
      <c r="F43" s="468" t="s">
        <v>254</v>
      </c>
      <c r="G43" s="468" t="s">
        <v>255</v>
      </c>
      <c r="H43" s="468" t="s">
        <v>255</v>
      </c>
      <c r="I43" s="455"/>
      <c r="J43" s="750" t="s">
        <v>761</v>
      </c>
      <c r="K43" s="412">
        <v>40288</v>
      </c>
    </row>
    <row r="44" spans="1:11" ht="63.75">
      <c r="A44" s="730" t="s">
        <v>955</v>
      </c>
      <c r="B44" s="470">
        <f t="shared" si="0"/>
        <v>32.037999999999911</v>
      </c>
      <c r="C44" s="467" t="s">
        <v>294</v>
      </c>
      <c r="D44" s="468" t="s">
        <v>252</v>
      </c>
      <c r="E44" s="468" t="s">
        <v>295</v>
      </c>
      <c r="F44" s="468" t="s">
        <v>254</v>
      </c>
      <c r="G44" s="468" t="s">
        <v>255</v>
      </c>
      <c r="H44" s="468" t="s">
        <v>255</v>
      </c>
      <c r="I44" s="455"/>
      <c r="J44" s="750" t="s">
        <v>761</v>
      </c>
      <c r="K44" s="412">
        <v>40288</v>
      </c>
    </row>
    <row r="45" spans="1:11" ht="63.75">
      <c r="A45" s="730" t="s">
        <v>955</v>
      </c>
      <c r="B45" s="470">
        <f t="shared" si="0"/>
        <v>32.038999999999909</v>
      </c>
      <c r="C45" s="467" t="s">
        <v>296</v>
      </c>
      <c r="D45" s="468" t="s">
        <v>252</v>
      </c>
      <c r="E45" s="468" t="s">
        <v>297</v>
      </c>
      <c r="F45" s="468" t="s">
        <v>254</v>
      </c>
      <c r="G45" s="468" t="s">
        <v>255</v>
      </c>
      <c r="H45" s="468" t="s">
        <v>255</v>
      </c>
      <c r="I45" s="455"/>
      <c r="J45" s="750" t="s">
        <v>761</v>
      </c>
      <c r="K45" s="412">
        <v>40288</v>
      </c>
    </row>
    <row r="46" spans="1:11" ht="63.75">
      <c r="A46" s="730" t="s">
        <v>955</v>
      </c>
      <c r="B46" s="470">
        <f t="shared" si="0"/>
        <v>32.039999999999907</v>
      </c>
      <c r="C46" s="467" t="s">
        <v>298</v>
      </c>
      <c r="D46" s="468" t="s">
        <v>252</v>
      </c>
      <c r="E46" s="468" t="s">
        <v>299</v>
      </c>
      <c r="F46" s="468" t="s">
        <v>254</v>
      </c>
      <c r="G46" s="468" t="s">
        <v>255</v>
      </c>
      <c r="H46" s="468" t="s">
        <v>255</v>
      </c>
      <c r="I46" s="455"/>
      <c r="J46" s="750" t="s">
        <v>761</v>
      </c>
      <c r="K46" s="412">
        <v>40288</v>
      </c>
    </row>
    <row r="47" spans="1:11" ht="63.75">
      <c r="A47" s="730" t="s">
        <v>955</v>
      </c>
      <c r="B47" s="470">
        <f t="shared" si="0"/>
        <v>32.040999999999904</v>
      </c>
      <c r="C47" s="467" t="s">
        <v>300</v>
      </c>
      <c r="D47" s="468" t="s">
        <v>252</v>
      </c>
      <c r="E47" s="468" t="s">
        <v>301</v>
      </c>
      <c r="F47" s="468" t="s">
        <v>254</v>
      </c>
      <c r="G47" s="468" t="s">
        <v>255</v>
      </c>
      <c r="H47" s="468" t="s">
        <v>255</v>
      </c>
      <c r="I47" s="455"/>
      <c r="J47" s="750" t="s">
        <v>761</v>
      </c>
      <c r="K47" s="412">
        <v>40288</v>
      </c>
    </row>
    <row r="48" spans="1:11" ht="63.75">
      <c r="A48" s="730" t="s">
        <v>955</v>
      </c>
      <c r="B48" s="470">
        <f t="shared" si="0"/>
        <v>32.041999999999902</v>
      </c>
      <c r="C48" s="467" t="s">
        <v>302</v>
      </c>
      <c r="D48" s="468" t="s">
        <v>252</v>
      </c>
      <c r="E48" s="468" t="s">
        <v>303</v>
      </c>
      <c r="F48" s="468" t="s">
        <v>254</v>
      </c>
      <c r="G48" s="468" t="s">
        <v>255</v>
      </c>
      <c r="H48" s="468" t="s">
        <v>255</v>
      </c>
      <c r="I48" s="455"/>
      <c r="J48" s="750" t="s">
        <v>761</v>
      </c>
      <c r="K48" s="412">
        <v>40288</v>
      </c>
    </row>
    <row r="49" spans="1:11" ht="63.75">
      <c r="A49" s="730" t="s">
        <v>955</v>
      </c>
      <c r="B49" s="470">
        <f t="shared" si="0"/>
        <v>32.0429999999999</v>
      </c>
      <c r="C49" s="467" t="s">
        <v>304</v>
      </c>
      <c r="D49" s="468" t="s">
        <v>252</v>
      </c>
      <c r="E49" s="468" t="s">
        <v>305</v>
      </c>
      <c r="F49" s="468" t="s">
        <v>254</v>
      </c>
      <c r="G49" s="468" t="s">
        <v>255</v>
      </c>
      <c r="H49" s="468" t="s">
        <v>255</v>
      </c>
      <c r="I49" s="455"/>
      <c r="J49" s="750" t="s">
        <v>761</v>
      </c>
      <c r="K49" s="412">
        <v>40288</v>
      </c>
    </row>
    <row r="50" spans="1:11" ht="63.75">
      <c r="A50" s="730" t="s">
        <v>955</v>
      </c>
      <c r="B50" s="470">
        <f t="shared" si="0"/>
        <v>32.043999999999897</v>
      </c>
      <c r="C50" s="467" t="s">
        <v>306</v>
      </c>
      <c r="D50" s="468" t="s">
        <v>252</v>
      </c>
      <c r="E50" s="468" t="s">
        <v>307</v>
      </c>
      <c r="F50" s="468" t="s">
        <v>254</v>
      </c>
      <c r="G50" s="468" t="s">
        <v>255</v>
      </c>
      <c r="H50" s="468" t="s">
        <v>255</v>
      </c>
      <c r="I50" s="455"/>
      <c r="J50" s="750" t="s">
        <v>761</v>
      </c>
      <c r="K50" s="412">
        <v>40288</v>
      </c>
    </row>
    <row r="51" spans="1:11" ht="63.75">
      <c r="A51" s="730" t="s">
        <v>955</v>
      </c>
      <c r="B51" s="470">
        <f t="shared" si="0"/>
        <v>32.044999999999895</v>
      </c>
      <c r="C51" s="467" t="s">
        <v>308</v>
      </c>
      <c r="D51" s="468" t="s">
        <v>252</v>
      </c>
      <c r="E51" s="468" t="s">
        <v>604</v>
      </c>
      <c r="F51" s="468" t="s">
        <v>254</v>
      </c>
      <c r="G51" s="468" t="s">
        <v>255</v>
      </c>
      <c r="H51" s="468" t="s">
        <v>255</v>
      </c>
      <c r="I51" s="455"/>
      <c r="J51" s="750" t="s">
        <v>761</v>
      </c>
      <c r="K51" s="412">
        <v>40288</v>
      </c>
    </row>
    <row r="52" spans="1:11" ht="63.75">
      <c r="A52" s="730" t="s">
        <v>955</v>
      </c>
      <c r="B52" s="470">
        <f t="shared" si="0"/>
        <v>32.045999999999893</v>
      </c>
      <c r="C52" s="467" t="s">
        <v>605</v>
      </c>
      <c r="D52" s="468" t="s">
        <v>252</v>
      </c>
      <c r="E52" s="468" t="s">
        <v>606</v>
      </c>
      <c r="F52" s="468" t="s">
        <v>254</v>
      </c>
      <c r="G52" s="468" t="s">
        <v>255</v>
      </c>
      <c r="H52" s="468" t="s">
        <v>255</v>
      </c>
      <c r="I52" s="455"/>
      <c r="J52" s="750" t="s">
        <v>761</v>
      </c>
      <c r="K52" s="412">
        <v>40288</v>
      </c>
    </row>
    <row r="53" spans="1:11" ht="63.75">
      <c r="A53" s="730" t="s">
        <v>955</v>
      </c>
      <c r="B53" s="470">
        <f t="shared" si="0"/>
        <v>32.04699999999989</v>
      </c>
      <c r="C53" s="467" t="s">
        <v>607</v>
      </c>
      <c r="D53" s="468" t="s">
        <v>252</v>
      </c>
      <c r="E53" s="468" t="s">
        <v>608</v>
      </c>
      <c r="F53" s="468" t="s">
        <v>254</v>
      </c>
      <c r="G53" s="468" t="s">
        <v>255</v>
      </c>
      <c r="H53" s="468" t="s">
        <v>255</v>
      </c>
      <c r="I53" s="455"/>
      <c r="J53" s="750" t="s">
        <v>761</v>
      </c>
      <c r="K53" s="412">
        <v>40288</v>
      </c>
    </row>
    <row r="54" spans="1:11" ht="63.75">
      <c r="A54" s="730" t="s">
        <v>955</v>
      </c>
      <c r="B54" s="470">
        <f t="shared" si="0"/>
        <v>32.047999999999888</v>
      </c>
      <c r="C54" s="467" t="s">
        <v>609</v>
      </c>
      <c r="D54" s="468" t="s">
        <v>252</v>
      </c>
      <c r="E54" s="468" t="s">
        <v>610</v>
      </c>
      <c r="F54" s="468" t="s">
        <v>254</v>
      </c>
      <c r="G54" s="468" t="s">
        <v>255</v>
      </c>
      <c r="H54" s="468" t="s">
        <v>255</v>
      </c>
      <c r="I54" s="455"/>
      <c r="J54" s="750" t="s">
        <v>761</v>
      </c>
      <c r="K54" s="412">
        <v>40288</v>
      </c>
    </row>
    <row r="55" spans="1:11" ht="63.75">
      <c r="A55" s="730" t="s">
        <v>955</v>
      </c>
      <c r="B55" s="470">
        <f t="shared" si="0"/>
        <v>32.048999999999886</v>
      </c>
      <c r="C55" s="467" t="s">
        <v>611</v>
      </c>
      <c r="D55" s="468" t="s">
        <v>252</v>
      </c>
      <c r="E55" s="468" t="s">
        <v>612</v>
      </c>
      <c r="F55" s="468" t="s">
        <v>254</v>
      </c>
      <c r="G55" s="468" t="s">
        <v>255</v>
      </c>
      <c r="H55" s="468" t="s">
        <v>255</v>
      </c>
      <c r="I55" s="455"/>
      <c r="J55" s="750" t="s">
        <v>761</v>
      </c>
      <c r="K55" s="412">
        <v>40288</v>
      </c>
    </row>
    <row r="56" spans="1:11" ht="63.75">
      <c r="A56" s="730" t="s">
        <v>955</v>
      </c>
      <c r="B56" s="470">
        <f t="shared" si="0"/>
        <v>32.049999999999883</v>
      </c>
      <c r="C56" s="467" t="s">
        <v>613</v>
      </c>
      <c r="D56" s="468" t="s">
        <v>252</v>
      </c>
      <c r="E56" s="468" t="s">
        <v>614</v>
      </c>
      <c r="F56" s="468" t="s">
        <v>254</v>
      </c>
      <c r="G56" s="468" t="s">
        <v>255</v>
      </c>
      <c r="H56" s="468" t="s">
        <v>255</v>
      </c>
      <c r="I56" s="455"/>
      <c r="J56" s="750" t="s">
        <v>761</v>
      </c>
      <c r="K56" s="412">
        <v>40288</v>
      </c>
    </row>
    <row r="57" spans="1:11" ht="63.75">
      <c r="A57" s="730" t="s">
        <v>955</v>
      </c>
      <c r="B57" s="470">
        <f t="shared" si="0"/>
        <v>32.050999999999881</v>
      </c>
      <c r="C57" s="467" t="s">
        <v>615</v>
      </c>
      <c r="D57" s="468" t="s">
        <v>252</v>
      </c>
      <c r="E57" s="468" t="s">
        <v>616</v>
      </c>
      <c r="F57" s="468" t="s">
        <v>254</v>
      </c>
      <c r="G57" s="468" t="s">
        <v>255</v>
      </c>
      <c r="H57" s="468" t="s">
        <v>255</v>
      </c>
      <c r="I57" s="455"/>
      <c r="J57" s="750" t="s">
        <v>761</v>
      </c>
      <c r="K57" s="412">
        <v>40288</v>
      </c>
    </row>
    <row r="58" spans="1:11" ht="63.75">
      <c r="A58" s="730" t="s">
        <v>955</v>
      </c>
      <c r="B58" s="470">
        <f t="shared" si="0"/>
        <v>32.051999999999879</v>
      </c>
      <c r="C58" s="467" t="s">
        <v>617</v>
      </c>
      <c r="D58" s="468" t="s">
        <v>252</v>
      </c>
      <c r="E58" s="468" t="s">
        <v>618</v>
      </c>
      <c r="F58" s="468" t="s">
        <v>254</v>
      </c>
      <c r="G58" s="468" t="s">
        <v>255</v>
      </c>
      <c r="H58" s="468" t="s">
        <v>255</v>
      </c>
      <c r="I58" s="455"/>
      <c r="J58" s="750" t="s">
        <v>761</v>
      </c>
      <c r="K58" s="412">
        <v>40288</v>
      </c>
    </row>
    <row r="59" spans="1:11" ht="63.75">
      <c r="A59" s="730" t="s">
        <v>955</v>
      </c>
      <c r="B59" s="470">
        <f t="shared" si="0"/>
        <v>32.052999999999876</v>
      </c>
      <c r="C59" s="467" t="s">
        <v>619</v>
      </c>
      <c r="D59" s="468" t="s">
        <v>252</v>
      </c>
      <c r="E59" s="468" t="s">
        <v>620</v>
      </c>
      <c r="F59" s="468" t="s">
        <v>254</v>
      </c>
      <c r="G59" s="468" t="s">
        <v>255</v>
      </c>
      <c r="H59" s="468" t="s">
        <v>255</v>
      </c>
      <c r="I59" s="455"/>
      <c r="J59" s="750" t="s">
        <v>761</v>
      </c>
      <c r="K59" s="412">
        <v>40288</v>
      </c>
    </row>
    <row r="60" spans="1:11" ht="63.75">
      <c r="A60" s="730" t="s">
        <v>955</v>
      </c>
      <c r="B60" s="470">
        <f t="shared" si="0"/>
        <v>32.053999999999874</v>
      </c>
      <c r="C60" s="467" t="s">
        <v>621</v>
      </c>
      <c r="D60" s="468" t="s">
        <v>252</v>
      </c>
      <c r="E60" s="468" t="s">
        <v>622</v>
      </c>
      <c r="F60" s="468" t="s">
        <v>254</v>
      </c>
      <c r="G60" s="468" t="s">
        <v>255</v>
      </c>
      <c r="H60" s="468" t="s">
        <v>255</v>
      </c>
      <c r="I60" s="455"/>
      <c r="J60" s="750" t="s">
        <v>761</v>
      </c>
      <c r="K60" s="412">
        <v>40288</v>
      </c>
    </row>
    <row r="61" spans="1:11" ht="63.75">
      <c r="A61" s="730" t="s">
        <v>955</v>
      </c>
      <c r="B61" s="470">
        <f t="shared" si="0"/>
        <v>32.054999999999872</v>
      </c>
      <c r="C61" s="467" t="s">
        <v>623</v>
      </c>
      <c r="D61" s="468" t="s">
        <v>252</v>
      </c>
      <c r="E61" s="468" t="s">
        <v>624</v>
      </c>
      <c r="F61" s="468" t="s">
        <v>254</v>
      </c>
      <c r="G61" s="468" t="s">
        <v>255</v>
      </c>
      <c r="H61" s="468" t="s">
        <v>255</v>
      </c>
      <c r="I61" s="455"/>
      <c r="J61" s="750" t="s">
        <v>761</v>
      </c>
      <c r="K61" s="412">
        <v>40288</v>
      </c>
    </row>
    <row r="62" spans="1:11" ht="63.75">
      <c r="A62" s="730" t="s">
        <v>955</v>
      </c>
      <c r="B62" s="470">
        <f t="shared" si="0"/>
        <v>32.055999999999869</v>
      </c>
      <c r="C62" s="467" t="s">
        <v>625</v>
      </c>
      <c r="D62" s="468" t="s">
        <v>252</v>
      </c>
      <c r="E62" s="468" t="s">
        <v>626</v>
      </c>
      <c r="F62" s="468" t="s">
        <v>254</v>
      </c>
      <c r="G62" s="468" t="s">
        <v>255</v>
      </c>
      <c r="H62" s="468" t="s">
        <v>255</v>
      </c>
      <c r="I62" s="455"/>
      <c r="J62" s="750" t="s">
        <v>761</v>
      </c>
      <c r="K62" s="412">
        <v>40288</v>
      </c>
    </row>
    <row r="63" spans="1:11" ht="63.75">
      <c r="A63" s="730" t="s">
        <v>955</v>
      </c>
      <c r="B63" s="470">
        <f t="shared" si="0"/>
        <v>32.056999999999867</v>
      </c>
      <c r="C63" s="467" t="s">
        <v>627</v>
      </c>
      <c r="D63" s="468" t="s">
        <v>252</v>
      </c>
      <c r="E63" s="468" t="s">
        <v>628</v>
      </c>
      <c r="F63" s="468" t="s">
        <v>254</v>
      </c>
      <c r="G63" s="468" t="s">
        <v>255</v>
      </c>
      <c r="H63" s="468" t="s">
        <v>255</v>
      </c>
      <c r="I63" s="455"/>
      <c r="J63" s="750" t="s">
        <v>761</v>
      </c>
      <c r="K63" s="412">
        <v>40288</v>
      </c>
    </row>
    <row r="64" spans="1:11" ht="63.75">
      <c r="A64" s="730" t="s">
        <v>955</v>
      </c>
      <c r="B64" s="470">
        <f t="shared" si="0"/>
        <v>32.057999999999865</v>
      </c>
      <c r="C64" s="467" t="s">
        <v>629</v>
      </c>
      <c r="D64" s="468" t="s">
        <v>252</v>
      </c>
      <c r="E64" s="468" t="s">
        <v>630</v>
      </c>
      <c r="F64" s="468" t="s">
        <v>254</v>
      </c>
      <c r="G64" s="468" t="s">
        <v>255</v>
      </c>
      <c r="H64" s="468" t="s">
        <v>255</v>
      </c>
      <c r="I64" s="455"/>
      <c r="J64" s="750" t="s">
        <v>761</v>
      </c>
      <c r="K64" s="412">
        <v>40288</v>
      </c>
    </row>
    <row r="65" spans="1:11" ht="63.75">
      <c r="A65" s="730" t="s">
        <v>955</v>
      </c>
      <c r="B65" s="470">
        <f t="shared" si="0"/>
        <v>32.058999999999862</v>
      </c>
      <c r="C65" s="467" t="s">
        <v>631</v>
      </c>
      <c r="D65" s="468" t="s">
        <v>252</v>
      </c>
      <c r="E65" s="468" t="s">
        <v>632</v>
      </c>
      <c r="F65" s="468" t="s">
        <v>254</v>
      </c>
      <c r="G65" s="468" t="s">
        <v>255</v>
      </c>
      <c r="H65" s="468" t="s">
        <v>255</v>
      </c>
      <c r="I65" s="455"/>
      <c r="J65" s="750" t="s">
        <v>761</v>
      </c>
      <c r="K65" s="412">
        <v>40288</v>
      </c>
    </row>
    <row r="66" spans="1:11" ht="63.75">
      <c r="A66" s="730" t="s">
        <v>955</v>
      </c>
      <c r="B66" s="470">
        <f t="shared" si="0"/>
        <v>32.05999999999986</v>
      </c>
      <c r="C66" s="467" t="s">
        <v>633</v>
      </c>
      <c r="D66" s="468" t="s">
        <v>252</v>
      </c>
      <c r="E66" s="468" t="s">
        <v>634</v>
      </c>
      <c r="F66" s="468" t="s">
        <v>254</v>
      </c>
      <c r="G66" s="468" t="s">
        <v>255</v>
      </c>
      <c r="H66" s="468" t="s">
        <v>255</v>
      </c>
      <c r="I66" s="455"/>
      <c r="J66" s="750" t="s">
        <v>761</v>
      </c>
      <c r="K66" s="412">
        <v>40288</v>
      </c>
    </row>
    <row r="67" spans="1:11" ht="63.75">
      <c r="A67" s="730" t="s">
        <v>955</v>
      </c>
      <c r="B67" s="470">
        <f t="shared" si="0"/>
        <v>32.060999999999858</v>
      </c>
      <c r="C67" s="467" t="s">
        <v>635</v>
      </c>
      <c r="D67" s="468" t="s">
        <v>252</v>
      </c>
      <c r="E67" s="468" t="s">
        <v>636</v>
      </c>
      <c r="F67" s="468" t="s">
        <v>254</v>
      </c>
      <c r="G67" s="468" t="s">
        <v>255</v>
      </c>
      <c r="H67" s="468" t="s">
        <v>255</v>
      </c>
      <c r="I67" s="455"/>
      <c r="J67" s="750" t="s">
        <v>761</v>
      </c>
      <c r="K67" s="412">
        <v>40288</v>
      </c>
    </row>
    <row r="68" spans="1:11" ht="63.75">
      <c r="A68" s="730" t="s">
        <v>955</v>
      </c>
      <c r="B68" s="470">
        <f t="shared" si="0"/>
        <v>32.061999999999856</v>
      </c>
      <c r="C68" s="467" t="s">
        <v>637</v>
      </c>
      <c r="D68" s="468" t="s">
        <v>252</v>
      </c>
      <c r="E68" s="468" t="s">
        <v>638</v>
      </c>
      <c r="F68" s="468" t="s">
        <v>254</v>
      </c>
      <c r="G68" s="468" t="s">
        <v>255</v>
      </c>
      <c r="H68" s="468" t="s">
        <v>255</v>
      </c>
      <c r="I68" s="455"/>
      <c r="J68" s="750" t="s">
        <v>761</v>
      </c>
      <c r="K68" s="412">
        <v>40288</v>
      </c>
    </row>
    <row r="69" spans="1:11" ht="63.75">
      <c r="A69" s="730" t="s">
        <v>955</v>
      </c>
      <c r="B69" s="470">
        <f t="shared" si="0"/>
        <v>32.062999999999853</v>
      </c>
      <c r="C69" s="467" t="s">
        <v>639</v>
      </c>
      <c r="D69" s="468" t="s">
        <v>252</v>
      </c>
      <c r="E69" s="468" t="s">
        <v>640</v>
      </c>
      <c r="F69" s="468" t="s">
        <v>254</v>
      </c>
      <c r="G69" s="468" t="s">
        <v>255</v>
      </c>
      <c r="H69" s="468" t="s">
        <v>255</v>
      </c>
      <c r="I69" s="455"/>
      <c r="J69" s="750" t="s">
        <v>761</v>
      </c>
      <c r="K69" s="412">
        <v>40288</v>
      </c>
    </row>
    <row r="70" spans="1:11" ht="63.75">
      <c r="A70" s="730" t="s">
        <v>955</v>
      </c>
      <c r="B70" s="470">
        <f t="shared" si="0"/>
        <v>32.063999999999851</v>
      </c>
      <c r="C70" s="467" t="s">
        <v>641</v>
      </c>
      <c r="D70" s="468" t="s">
        <v>252</v>
      </c>
      <c r="E70" s="468" t="s">
        <v>642</v>
      </c>
      <c r="F70" s="468" t="s">
        <v>254</v>
      </c>
      <c r="G70" s="468" t="s">
        <v>255</v>
      </c>
      <c r="H70" s="468" t="s">
        <v>255</v>
      </c>
      <c r="I70" s="455"/>
      <c r="J70" s="750" t="s">
        <v>761</v>
      </c>
      <c r="K70" s="412">
        <v>40288</v>
      </c>
    </row>
    <row r="71" spans="1:11" ht="63.75">
      <c r="A71" s="730" t="s">
        <v>955</v>
      </c>
      <c r="B71" s="470">
        <f t="shared" si="0"/>
        <v>32.064999999999849</v>
      </c>
      <c r="C71" s="467" t="s">
        <v>643</v>
      </c>
      <c r="D71" s="468" t="s">
        <v>252</v>
      </c>
      <c r="E71" s="468" t="s">
        <v>644</v>
      </c>
      <c r="F71" s="468" t="s">
        <v>254</v>
      </c>
      <c r="G71" s="468" t="s">
        <v>255</v>
      </c>
      <c r="H71" s="468" t="s">
        <v>255</v>
      </c>
      <c r="I71" s="455"/>
      <c r="J71" s="750" t="s">
        <v>761</v>
      </c>
      <c r="K71" s="412">
        <v>40288</v>
      </c>
    </row>
    <row r="72" spans="1:11" ht="63.75">
      <c r="A72" s="730" t="s">
        <v>955</v>
      </c>
      <c r="B72" s="470">
        <f t="shared" si="0"/>
        <v>32.065999999999846</v>
      </c>
      <c r="C72" s="467" t="s">
        <v>645</v>
      </c>
      <c r="D72" s="468" t="s">
        <v>252</v>
      </c>
      <c r="E72" s="468" t="s">
        <v>646</v>
      </c>
      <c r="F72" s="468" t="s">
        <v>254</v>
      </c>
      <c r="G72" s="468" t="s">
        <v>255</v>
      </c>
      <c r="H72" s="468" t="s">
        <v>255</v>
      </c>
      <c r="I72" s="455"/>
      <c r="J72" s="750" t="s">
        <v>761</v>
      </c>
      <c r="K72" s="412">
        <v>40288</v>
      </c>
    </row>
    <row r="73" spans="1:11" ht="63.75">
      <c r="A73" s="730" t="s">
        <v>955</v>
      </c>
      <c r="B73" s="470">
        <f t="shared" si="0"/>
        <v>32.066999999999844</v>
      </c>
      <c r="C73" s="467" t="s">
        <v>647</v>
      </c>
      <c r="D73" s="468" t="s">
        <v>252</v>
      </c>
      <c r="E73" s="468" t="s">
        <v>648</v>
      </c>
      <c r="F73" s="468" t="s">
        <v>254</v>
      </c>
      <c r="G73" s="468" t="s">
        <v>255</v>
      </c>
      <c r="H73" s="468" t="s">
        <v>255</v>
      </c>
      <c r="I73" s="455"/>
      <c r="J73" s="750" t="s">
        <v>761</v>
      </c>
      <c r="K73" s="412">
        <v>40288</v>
      </c>
    </row>
    <row r="74" spans="1:11" ht="63.75">
      <c r="A74" s="730" t="s">
        <v>955</v>
      </c>
      <c r="B74" s="470">
        <f t="shared" si="0"/>
        <v>32.067999999999842</v>
      </c>
      <c r="C74" s="467" t="s">
        <v>649</v>
      </c>
      <c r="D74" s="468" t="s">
        <v>252</v>
      </c>
      <c r="E74" s="468" t="s">
        <v>650</v>
      </c>
      <c r="F74" s="468" t="s">
        <v>254</v>
      </c>
      <c r="G74" s="468" t="s">
        <v>255</v>
      </c>
      <c r="H74" s="468" t="s">
        <v>255</v>
      </c>
      <c r="I74" s="455"/>
      <c r="J74" s="750" t="s">
        <v>761</v>
      </c>
      <c r="K74" s="412">
        <v>40288</v>
      </c>
    </row>
    <row r="75" spans="1:11" ht="63.75">
      <c r="A75" s="730" t="s">
        <v>955</v>
      </c>
      <c r="B75" s="470">
        <f t="shared" si="0"/>
        <v>32.068999999999839</v>
      </c>
      <c r="C75" s="467" t="s">
        <v>651</v>
      </c>
      <c r="D75" s="468" t="s">
        <v>252</v>
      </c>
      <c r="E75" s="468" t="s">
        <v>652</v>
      </c>
      <c r="F75" s="468" t="s">
        <v>254</v>
      </c>
      <c r="G75" s="468" t="s">
        <v>255</v>
      </c>
      <c r="H75" s="468" t="s">
        <v>255</v>
      </c>
      <c r="I75" s="455"/>
      <c r="J75" s="750" t="s">
        <v>761</v>
      </c>
      <c r="K75" s="412">
        <v>40288</v>
      </c>
    </row>
    <row r="76" spans="1:11" ht="63.75">
      <c r="A76" s="730" t="s">
        <v>955</v>
      </c>
      <c r="B76" s="470">
        <f t="shared" ref="B76:B139" si="1">B75 + 0.001</f>
        <v>32.069999999999837</v>
      </c>
      <c r="C76" s="467" t="s">
        <v>653</v>
      </c>
      <c r="D76" s="468" t="s">
        <v>252</v>
      </c>
      <c r="E76" s="468" t="s">
        <v>654</v>
      </c>
      <c r="F76" s="468" t="s">
        <v>254</v>
      </c>
      <c r="G76" s="468" t="s">
        <v>255</v>
      </c>
      <c r="H76" s="468" t="s">
        <v>255</v>
      </c>
      <c r="I76" s="455"/>
      <c r="J76" s="750" t="s">
        <v>761</v>
      </c>
      <c r="K76" s="412">
        <v>40288</v>
      </c>
    </row>
    <row r="77" spans="1:11" ht="63.75">
      <c r="A77" s="730" t="s">
        <v>955</v>
      </c>
      <c r="B77" s="470">
        <f t="shared" si="1"/>
        <v>32.070999999999835</v>
      </c>
      <c r="C77" s="467" t="s">
        <v>655</v>
      </c>
      <c r="D77" s="468" t="s">
        <v>252</v>
      </c>
      <c r="E77" s="468" t="s">
        <v>656</v>
      </c>
      <c r="F77" s="468" t="s">
        <v>254</v>
      </c>
      <c r="G77" s="468" t="s">
        <v>255</v>
      </c>
      <c r="H77" s="468" t="s">
        <v>255</v>
      </c>
      <c r="I77" s="455"/>
      <c r="J77" s="750" t="s">
        <v>761</v>
      </c>
      <c r="K77" s="412">
        <v>40288</v>
      </c>
    </row>
    <row r="78" spans="1:11" ht="63.75">
      <c r="A78" s="730" t="s">
        <v>955</v>
      </c>
      <c r="B78" s="470">
        <f t="shared" si="1"/>
        <v>32.071999999999832</v>
      </c>
      <c r="C78" s="467" t="s">
        <v>657</v>
      </c>
      <c r="D78" s="468" t="s">
        <v>252</v>
      </c>
      <c r="E78" s="468" t="s">
        <v>658</v>
      </c>
      <c r="F78" s="468" t="s">
        <v>254</v>
      </c>
      <c r="G78" s="468" t="s">
        <v>255</v>
      </c>
      <c r="H78" s="468" t="s">
        <v>255</v>
      </c>
      <c r="I78" s="455"/>
      <c r="J78" s="750" t="s">
        <v>761</v>
      </c>
      <c r="K78" s="412">
        <v>40288</v>
      </c>
    </row>
    <row r="79" spans="1:11" ht="63.75">
      <c r="A79" s="730" t="s">
        <v>955</v>
      </c>
      <c r="B79" s="470">
        <f t="shared" si="1"/>
        <v>32.07299999999983</v>
      </c>
      <c r="C79" s="467" t="s">
        <v>659</v>
      </c>
      <c r="D79" s="468" t="s">
        <v>252</v>
      </c>
      <c r="E79" s="468" t="s">
        <v>660</v>
      </c>
      <c r="F79" s="468" t="s">
        <v>254</v>
      </c>
      <c r="G79" s="468" t="s">
        <v>255</v>
      </c>
      <c r="H79" s="468" t="s">
        <v>255</v>
      </c>
      <c r="I79" s="455"/>
      <c r="J79" s="750" t="s">
        <v>761</v>
      </c>
      <c r="K79" s="412">
        <v>40288</v>
      </c>
    </row>
    <row r="80" spans="1:11" ht="63.75">
      <c r="A80" s="730" t="s">
        <v>955</v>
      </c>
      <c r="B80" s="470">
        <f t="shared" si="1"/>
        <v>32.073999999999828</v>
      </c>
      <c r="C80" s="467" t="s">
        <v>661</v>
      </c>
      <c r="D80" s="468" t="s">
        <v>252</v>
      </c>
      <c r="E80" s="468" t="s">
        <v>662</v>
      </c>
      <c r="F80" s="468" t="s">
        <v>254</v>
      </c>
      <c r="G80" s="468" t="s">
        <v>255</v>
      </c>
      <c r="H80" s="468" t="s">
        <v>255</v>
      </c>
      <c r="I80" s="455"/>
      <c r="J80" s="750" t="s">
        <v>761</v>
      </c>
      <c r="K80" s="412">
        <v>40288</v>
      </c>
    </row>
    <row r="81" spans="1:11" ht="63.75">
      <c r="A81" s="730" t="s">
        <v>955</v>
      </c>
      <c r="B81" s="470">
        <f t="shared" si="1"/>
        <v>32.074999999999825</v>
      </c>
      <c r="C81" s="467" t="s">
        <v>663</v>
      </c>
      <c r="D81" s="468" t="s">
        <v>252</v>
      </c>
      <c r="E81" s="468" t="s">
        <v>664</v>
      </c>
      <c r="F81" s="468" t="s">
        <v>254</v>
      </c>
      <c r="G81" s="468" t="s">
        <v>255</v>
      </c>
      <c r="H81" s="468" t="s">
        <v>255</v>
      </c>
      <c r="I81" s="455"/>
      <c r="J81" s="750" t="s">
        <v>761</v>
      </c>
      <c r="K81" s="412">
        <v>40288</v>
      </c>
    </row>
    <row r="82" spans="1:11" ht="63.75">
      <c r="A82" s="730" t="s">
        <v>955</v>
      </c>
      <c r="B82" s="470">
        <f t="shared" si="1"/>
        <v>32.075999999999823</v>
      </c>
      <c r="C82" s="467" t="s">
        <v>665</v>
      </c>
      <c r="D82" s="468" t="s">
        <v>252</v>
      </c>
      <c r="E82" s="468" t="s">
        <v>666</v>
      </c>
      <c r="F82" s="468" t="s">
        <v>254</v>
      </c>
      <c r="G82" s="468" t="s">
        <v>255</v>
      </c>
      <c r="H82" s="468" t="s">
        <v>255</v>
      </c>
      <c r="I82" s="455"/>
      <c r="J82" s="750" t="s">
        <v>761</v>
      </c>
      <c r="K82" s="412">
        <v>40288</v>
      </c>
    </row>
    <row r="83" spans="1:11" ht="63.75">
      <c r="A83" s="730" t="s">
        <v>955</v>
      </c>
      <c r="B83" s="470">
        <f t="shared" si="1"/>
        <v>32.076999999999821</v>
      </c>
      <c r="C83" s="467" t="s">
        <v>0</v>
      </c>
      <c r="D83" s="468" t="s">
        <v>252</v>
      </c>
      <c r="E83" s="468" t="s">
        <v>1</v>
      </c>
      <c r="F83" s="468" t="s">
        <v>254</v>
      </c>
      <c r="G83" s="468" t="s">
        <v>255</v>
      </c>
      <c r="H83" s="468" t="s">
        <v>255</v>
      </c>
      <c r="I83" s="455"/>
      <c r="J83" s="750" t="s">
        <v>761</v>
      </c>
      <c r="K83" s="412">
        <v>40288</v>
      </c>
    </row>
    <row r="84" spans="1:11" ht="63.75">
      <c r="A84" s="730" t="s">
        <v>955</v>
      </c>
      <c r="B84" s="470">
        <f t="shared" si="1"/>
        <v>32.077999999999818</v>
      </c>
      <c r="C84" s="467" t="s">
        <v>2</v>
      </c>
      <c r="D84" s="468" t="s">
        <v>252</v>
      </c>
      <c r="E84" s="468" t="s">
        <v>3</v>
      </c>
      <c r="F84" s="468" t="s">
        <v>254</v>
      </c>
      <c r="G84" s="468" t="s">
        <v>255</v>
      </c>
      <c r="H84" s="468" t="s">
        <v>255</v>
      </c>
      <c r="I84" s="455"/>
      <c r="J84" s="750" t="s">
        <v>761</v>
      </c>
      <c r="K84" s="412">
        <v>40288</v>
      </c>
    </row>
    <row r="85" spans="1:11" ht="63.75">
      <c r="A85" s="730" t="s">
        <v>955</v>
      </c>
      <c r="B85" s="470">
        <f t="shared" si="1"/>
        <v>32.078999999999816</v>
      </c>
      <c r="C85" s="467" t="s">
        <v>4</v>
      </c>
      <c r="D85" s="468" t="s">
        <v>252</v>
      </c>
      <c r="E85" s="468" t="s">
        <v>5</v>
      </c>
      <c r="F85" s="468" t="s">
        <v>254</v>
      </c>
      <c r="G85" s="468" t="s">
        <v>255</v>
      </c>
      <c r="H85" s="468" t="s">
        <v>255</v>
      </c>
      <c r="I85" s="455"/>
      <c r="J85" s="750" t="s">
        <v>761</v>
      </c>
      <c r="K85" s="412">
        <v>40288</v>
      </c>
    </row>
    <row r="86" spans="1:11" ht="63.75">
      <c r="A86" s="730" t="s">
        <v>955</v>
      </c>
      <c r="B86" s="470">
        <f t="shared" si="1"/>
        <v>32.079999999999814</v>
      </c>
      <c r="C86" s="467" t="s">
        <v>6</v>
      </c>
      <c r="D86" s="468" t="s">
        <v>252</v>
      </c>
      <c r="E86" s="468" t="s">
        <v>7</v>
      </c>
      <c r="F86" s="468" t="s">
        <v>254</v>
      </c>
      <c r="G86" s="468" t="s">
        <v>255</v>
      </c>
      <c r="H86" s="468" t="s">
        <v>255</v>
      </c>
      <c r="I86" s="455"/>
      <c r="J86" s="750" t="s">
        <v>761</v>
      </c>
      <c r="K86" s="412">
        <v>40288</v>
      </c>
    </row>
    <row r="87" spans="1:11" ht="63.75">
      <c r="A87" s="730" t="s">
        <v>955</v>
      </c>
      <c r="B87" s="470">
        <f t="shared" si="1"/>
        <v>32.080999999999811</v>
      </c>
      <c r="C87" s="467" t="s">
        <v>8</v>
      </c>
      <c r="D87" s="468" t="s">
        <v>252</v>
      </c>
      <c r="E87" s="468" t="s">
        <v>9</v>
      </c>
      <c r="F87" s="468" t="s">
        <v>254</v>
      </c>
      <c r="G87" s="468" t="s">
        <v>255</v>
      </c>
      <c r="H87" s="468" t="s">
        <v>255</v>
      </c>
      <c r="I87" s="455"/>
      <c r="J87" s="750" t="s">
        <v>761</v>
      </c>
      <c r="K87" s="412">
        <v>40288</v>
      </c>
    </row>
    <row r="88" spans="1:11" ht="63.75">
      <c r="A88" s="730" t="s">
        <v>955</v>
      </c>
      <c r="B88" s="470">
        <f t="shared" si="1"/>
        <v>32.081999999999809</v>
      </c>
      <c r="C88" s="467" t="s">
        <v>10</v>
      </c>
      <c r="D88" s="468" t="s">
        <v>252</v>
      </c>
      <c r="E88" s="468" t="s">
        <v>11</v>
      </c>
      <c r="F88" s="468" t="s">
        <v>254</v>
      </c>
      <c r="G88" s="468" t="s">
        <v>255</v>
      </c>
      <c r="H88" s="468" t="s">
        <v>255</v>
      </c>
      <c r="I88" s="455"/>
      <c r="J88" s="750" t="s">
        <v>761</v>
      </c>
      <c r="K88" s="412">
        <v>40288</v>
      </c>
    </row>
    <row r="89" spans="1:11" ht="63.75">
      <c r="A89" s="730" t="s">
        <v>955</v>
      </c>
      <c r="B89" s="470">
        <f t="shared" si="1"/>
        <v>32.082999999999807</v>
      </c>
      <c r="C89" s="467" t="s">
        <v>12</v>
      </c>
      <c r="D89" s="468" t="s">
        <v>252</v>
      </c>
      <c r="E89" s="468" t="s">
        <v>13</v>
      </c>
      <c r="F89" s="468" t="s">
        <v>254</v>
      </c>
      <c r="G89" s="468" t="s">
        <v>255</v>
      </c>
      <c r="H89" s="468" t="s">
        <v>255</v>
      </c>
      <c r="I89" s="455"/>
      <c r="J89" s="750" t="s">
        <v>761</v>
      </c>
      <c r="K89" s="412">
        <v>40288</v>
      </c>
    </row>
    <row r="90" spans="1:11" ht="63.75">
      <c r="A90" s="730" t="s">
        <v>955</v>
      </c>
      <c r="B90" s="470">
        <f t="shared" si="1"/>
        <v>32.083999999999804</v>
      </c>
      <c r="C90" s="467" t="s">
        <v>14</v>
      </c>
      <c r="D90" s="468" t="s">
        <v>252</v>
      </c>
      <c r="E90" s="468" t="s">
        <v>15</v>
      </c>
      <c r="F90" s="468" t="s">
        <v>254</v>
      </c>
      <c r="G90" s="468" t="s">
        <v>255</v>
      </c>
      <c r="H90" s="468" t="s">
        <v>255</v>
      </c>
      <c r="I90" s="455"/>
      <c r="J90" s="750" t="s">
        <v>761</v>
      </c>
      <c r="K90" s="412">
        <v>40288</v>
      </c>
    </row>
    <row r="91" spans="1:11" ht="63.75">
      <c r="A91" s="730" t="s">
        <v>955</v>
      </c>
      <c r="B91" s="470">
        <f t="shared" si="1"/>
        <v>32.084999999999802</v>
      </c>
      <c r="C91" s="467" t="s">
        <v>16</v>
      </c>
      <c r="D91" s="468" t="s">
        <v>252</v>
      </c>
      <c r="E91" s="468" t="s">
        <v>17</v>
      </c>
      <c r="F91" s="468" t="s">
        <v>254</v>
      </c>
      <c r="G91" s="468" t="s">
        <v>255</v>
      </c>
      <c r="H91" s="468" t="s">
        <v>255</v>
      </c>
      <c r="I91" s="455"/>
      <c r="J91" s="750" t="s">
        <v>761</v>
      </c>
      <c r="K91" s="412">
        <v>40288</v>
      </c>
    </row>
    <row r="92" spans="1:11" ht="63.75">
      <c r="A92" s="730" t="s">
        <v>955</v>
      </c>
      <c r="B92" s="470">
        <f t="shared" si="1"/>
        <v>32.0859999999998</v>
      </c>
      <c r="C92" s="467" t="s">
        <v>18</v>
      </c>
      <c r="D92" s="468" t="s">
        <v>252</v>
      </c>
      <c r="E92" s="468" t="s">
        <v>19</v>
      </c>
      <c r="F92" s="468" t="s">
        <v>254</v>
      </c>
      <c r="G92" s="468" t="s">
        <v>255</v>
      </c>
      <c r="H92" s="468" t="s">
        <v>255</v>
      </c>
      <c r="I92" s="455"/>
      <c r="J92" s="750" t="s">
        <v>761</v>
      </c>
      <c r="K92" s="412">
        <v>40288</v>
      </c>
    </row>
    <row r="93" spans="1:11" ht="63.75">
      <c r="A93" s="730" t="s">
        <v>955</v>
      </c>
      <c r="B93" s="470">
        <f t="shared" si="1"/>
        <v>32.086999999999797</v>
      </c>
      <c r="C93" s="467" t="s">
        <v>20</v>
      </c>
      <c r="D93" s="468" t="s">
        <v>252</v>
      </c>
      <c r="E93" s="468" t="s">
        <v>21</v>
      </c>
      <c r="F93" s="468" t="s">
        <v>254</v>
      </c>
      <c r="G93" s="468" t="s">
        <v>255</v>
      </c>
      <c r="H93" s="468" t="s">
        <v>255</v>
      </c>
      <c r="I93" s="455"/>
      <c r="J93" s="750" t="s">
        <v>761</v>
      </c>
      <c r="K93" s="412">
        <v>40288</v>
      </c>
    </row>
    <row r="94" spans="1:11" ht="63.75">
      <c r="A94" s="730" t="s">
        <v>955</v>
      </c>
      <c r="B94" s="470">
        <f t="shared" si="1"/>
        <v>32.087999999999795</v>
      </c>
      <c r="C94" s="467" t="s">
        <v>22</v>
      </c>
      <c r="D94" s="468" t="s">
        <v>252</v>
      </c>
      <c r="E94" s="468" t="s">
        <v>23</v>
      </c>
      <c r="F94" s="468" t="s">
        <v>254</v>
      </c>
      <c r="G94" s="468" t="s">
        <v>255</v>
      </c>
      <c r="H94" s="468" t="s">
        <v>255</v>
      </c>
      <c r="I94" s="455"/>
      <c r="J94" s="750" t="s">
        <v>761</v>
      </c>
      <c r="K94" s="412">
        <v>40288</v>
      </c>
    </row>
    <row r="95" spans="1:11" ht="63.75">
      <c r="A95" s="730" t="s">
        <v>955</v>
      </c>
      <c r="B95" s="470">
        <f t="shared" si="1"/>
        <v>32.088999999999793</v>
      </c>
      <c r="C95" s="467" t="s">
        <v>24</v>
      </c>
      <c r="D95" s="468" t="s">
        <v>252</v>
      </c>
      <c r="E95" s="468" t="s">
        <v>25</v>
      </c>
      <c r="F95" s="468" t="s">
        <v>254</v>
      </c>
      <c r="G95" s="468" t="s">
        <v>255</v>
      </c>
      <c r="H95" s="468" t="s">
        <v>255</v>
      </c>
      <c r="I95" s="455"/>
      <c r="J95" s="750" t="s">
        <v>761</v>
      </c>
      <c r="K95" s="412">
        <v>40288</v>
      </c>
    </row>
    <row r="96" spans="1:11" ht="63.75">
      <c r="A96" s="730" t="s">
        <v>955</v>
      </c>
      <c r="B96" s="470">
        <f t="shared" si="1"/>
        <v>32.08999999999979</v>
      </c>
      <c r="C96" s="467" t="s">
        <v>26</v>
      </c>
      <c r="D96" s="468" t="s">
        <v>252</v>
      </c>
      <c r="E96" s="468" t="s">
        <v>27</v>
      </c>
      <c r="F96" s="468" t="s">
        <v>254</v>
      </c>
      <c r="G96" s="468" t="s">
        <v>255</v>
      </c>
      <c r="H96" s="468" t="s">
        <v>255</v>
      </c>
      <c r="I96" s="455"/>
      <c r="J96" s="750" t="s">
        <v>761</v>
      </c>
      <c r="K96" s="412">
        <v>40288</v>
      </c>
    </row>
    <row r="97" spans="1:11" ht="63.75">
      <c r="A97" s="730" t="s">
        <v>955</v>
      </c>
      <c r="B97" s="470">
        <f t="shared" si="1"/>
        <v>32.090999999999788</v>
      </c>
      <c r="C97" s="467" t="s">
        <v>28</v>
      </c>
      <c r="D97" s="468" t="s">
        <v>252</v>
      </c>
      <c r="E97" s="468" t="s">
        <v>29</v>
      </c>
      <c r="F97" s="468" t="s">
        <v>254</v>
      </c>
      <c r="G97" s="468" t="s">
        <v>255</v>
      </c>
      <c r="H97" s="468" t="s">
        <v>255</v>
      </c>
      <c r="I97" s="455"/>
      <c r="J97" s="750" t="s">
        <v>761</v>
      </c>
      <c r="K97" s="412">
        <v>40288</v>
      </c>
    </row>
    <row r="98" spans="1:11" ht="63.75">
      <c r="A98" s="730" t="s">
        <v>955</v>
      </c>
      <c r="B98" s="470">
        <f t="shared" si="1"/>
        <v>32.091999999999786</v>
      </c>
      <c r="C98" s="467" t="s">
        <v>30</v>
      </c>
      <c r="D98" s="468" t="s">
        <v>252</v>
      </c>
      <c r="E98" s="468" t="s">
        <v>31</v>
      </c>
      <c r="F98" s="468" t="s">
        <v>254</v>
      </c>
      <c r="G98" s="468" t="s">
        <v>255</v>
      </c>
      <c r="H98" s="468" t="s">
        <v>255</v>
      </c>
      <c r="I98" s="455"/>
      <c r="J98" s="750" t="s">
        <v>761</v>
      </c>
      <c r="K98" s="412">
        <v>40288</v>
      </c>
    </row>
    <row r="99" spans="1:11" ht="63.75">
      <c r="A99" s="730" t="s">
        <v>955</v>
      </c>
      <c r="B99" s="470">
        <f t="shared" si="1"/>
        <v>32.092999999999783</v>
      </c>
      <c r="C99" s="467" t="s">
        <v>32</v>
      </c>
      <c r="D99" s="468" t="s">
        <v>252</v>
      </c>
      <c r="E99" s="468" t="s">
        <v>33</v>
      </c>
      <c r="F99" s="468" t="s">
        <v>254</v>
      </c>
      <c r="G99" s="468" t="s">
        <v>255</v>
      </c>
      <c r="H99" s="468" t="s">
        <v>255</v>
      </c>
      <c r="I99" s="455"/>
      <c r="J99" s="750" t="s">
        <v>761</v>
      </c>
      <c r="K99" s="412">
        <v>40288</v>
      </c>
    </row>
    <row r="100" spans="1:11" ht="63.75">
      <c r="A100" s="730" t="s">
        <v>955</v>
      </c>
      <c r="B100" s="470">
        <f t="shared" si="1"/>
        <v>32.093999999999781</v>
      </c>
      <c r="C100" s="467" t="s">
        <v>34</v>
      </c>
      <c r="D100" s="468" t="s">
        <v>252</v>
      </c>
      <c r="E100" s="468" t="s">
        <v>35</v>
      </c>
      <c r="F100" s="468" t="s">
        <v>254</v>
      </c>
      <c r="G100" s="468" t="s">
        <v>255</v>
      </c>
      <c r="H100" s="468" t="s">
        <v>255</v>
      </c>
      <c r="I100" s="455"/>
      <c r="J100" s="750" t="s">
        <v>761</v>
      </c>
      <c r="K100" s="412">
        <v>40288</v>
      </c>
    </row>
    <row r="101" spans="1:11" ht="63.75">
      <c r="A101" s="730" t="s">
        <v>955</v>
      </c>
      <c r="B101" s="470">
        <f t="shared" si="1"/>
        <v>32.094999999999779</v>
      </c>
      <c r="C101" s="467" t="s">
        <v>36</v>
      </c>
      <c r="D101" s="468" t="s">
        <v>252</v>
      </c>
      <c r="E101" s="468" t="s">
        <v>37</v>
      </c>
      <c r="F101" s="468" t="s">
        <v>254</v>
      </c>
      <c r="G101" s="468" t="s">
        <v>255</v>
      </c>
      <c r="H101" s="468" t="s">
        <v>255</v>
      </c>
      <c r="I101" s="455"/>
      <c r="J101" s="750" t="s">
        <v>761</v>
      </c>
      <c r="K101" s="412">
        <v>40288</v>
      </c>
    </row>
    <row r="102" spans="1:11" ht="63.75">
      <c r="A102" s="730" t="s">
        <v>955</v>
      </c>
      <c r="B102" s="470">
        <f t="shared" si="1"/>
        <v>32.095999999999776</v>
      </c>
      <c r="C102" s="467" t="s">
        <v>38</v>
      </c>
      <c r="D102" s="468" t="s">
        <v>252</v>
      </c>
      <c r="E102" s="468" t="s">
        <v>39</v>
      </c>
      <c r="F102" s="468" t="s">
        <v>254</v>
      </c>
      <c r="G102" s="468" t="s">
        <v>255</v>
      </c>
      <c r="H102" s="468" t="s">
        <v>255</v>
      </c>
      <c r="I102" s="455"/>
      <c r="J102" s="750" t="s">
        <v>761</v>
      </c>
      <c r="K102" s="412">
        <v>40288</v>
      </c>
    </row>
    <row r="103" spans="1:11" ht="63.75">
      <c r="A103" s="730" t="s">
        <v>955</v>
      </c>
      <c r="B103" s="470">
        <f t="shared" si="1"/>
        <v>32.096999999999774</v>
      </c>
      <c r="C103" s="467" t="s">
        <v>40</v>
      </c>
      <c r="D103" s="468" t="s">
        <v>252</v>
      </c>
      <c r="E103" s="468" t="s">
        <v>41</v>
      </c>
      <c r="F103" s="468" t="s">
        <v>254</v>
      </c>
      <c r="G103" s="468" t="s">
        <v>255</v>
      </c>
      <c r="H103" s="468" t="s">
        <v>255</v>
      </c>
      <c r="I103" s="455"/>
      <c r="J103" s="750" t="s">
        <v>761</v>
      </c>
      <c r="K103" s="412">
        <v>40288</v>
      </c>
    </row>
    <row r="104" spans="1:11" ht="63.75">
      <c r="A104" s="730" t="s">
        <v>955</v>
      </c>
      <c r="B104" s="470">
        <f t="shared" si="1"/>
        <v>32.097999999999772</v>
      </c>
      <c r="C104" s="467" t="s">
        <v>42</v>
      </c>
      <c r="D104" s="468" t="s">
        <v>252</v>
      </c>
      <c r="E104" s="468" t="s">
        <v>43</v>
      </c>
      <c r="F104" s="468" t="s">
        <v>254</v>
      </c>
      <c r="G104" s="468" t="s">
        <v>255</v>
      </c>
      <c r="H104" s="468" t="s">
        <v>255</v>
      </c>
      <c r="I104" s="455"/>
      <c r="J104" s="750" t="s">
        <v>761</v>
      </c>
      <c r="K104" s="412">
        <v>40288</v>
      </c>
    </row>
    <row r="105" spans="1:11" ht="63.75">
      <c r="A105" s="730" t="s">
        <v>955</v>
      </c>
      <c r="B105" s="470">
        <f t="shared" si="1"/>
        <v>32.098999999999769</v>
      </c>
      <c r="C105" s="467" t="s">
        <v>44</v>
      </c>
      <c r="D105" s="468" t="s">
        <v>252</v>
      </c>
      <c r="E105" s="468" t="s">
        <v>45</v>
      </c>
      <c r="F105" s="468" t="s">
        <v>254</v>
      </c>
      <c r="G105" s="468" t="s">
        <v>255</v>
      </c>
      <c r="H105" s="468" t="s">
        <v>255</v>
      </c>
      <c r="I105" s="455"/>
      <c r="J105" s="750" t="s">
        <v>761</v>
      </c>
      <c r="K105" s="412">
        <v>40288</v>
      </c>
    </row>
    <row r="106" spans="1:11" ht="63.75">
      <c r="A106" s="730" t="s">
        <v>955</v>
      </c>
      <c r="B106" s="470">
        <f t="shared" si="1"/>
        <v>32.099999999999767</v>
      </c>
      <c r="C106" s="467" t="s">
        <v>46</v>
      </c>
      <c r="D106" s="468" t="s">
        <v>252</v>
      </c>
      <c r="E106" s="468" t="s">
        <v>47</v>
      </c>
      <c r="F106" s="468" t="s">
        <v>254</v>
      </c>
      <c r="G106" s="468" t="s">
        <v>255</v>
      </c>
      <c r="H106" s="468" t="s">
        <v>255</v>
      </c>
      <c r="I106" s="455"/>
      <c r="J106" s="750" t="s">
        <v>761</v>
      </c>
      <c r="K106" s="412">
        <v>40288</v>
      </c>
    </row>
    <row r="107" spans="1:11" ht="63.75">
      <c r="A107" s="730" t="s">
        <v>955</v>
      </c>
      <c r="B107" s="470">
        <f t="shared" si="1"/>
        <v>32.100999999999765</v>
      </c>
      <c r="C107" s="467" t="s">
        <v>48</v>
      </c>
      <c r="D107" s="468" t="s">
        <v>252</v>
      </c>
      <c r="E107" s="468" t="s">
        <v>49</v>
      </c>
      <c r="F107" s="468" t="s">
        <v>254</v>
      </c>
      <c r="G107" s="468" t="s">
        <v>255</v>
      </c>
      <c r="H107" s="468" t="s">
        <v>255</v>
      </c>
      <c r="I107" s="455"/>
      <c r="J107" s="750" t="s">
        <v>761</v>
      </c>
      <c r="K107" s="412">
        <v>40288</v>
      </c>
    </row>
    <row r="108" spans="1:11" ht="63.75">
      <c r="A108" s="730" t="s">
        <v>955</v>
      </c>
      <c r="B108" s="470">
        <f t="shared" si="1"/>
        <v>32.101999999999762</v>
      </c>
      <c r="C108" s="467" t="s">
        <v>50</v>
      </c>
      <c r="D108" s="468" t="s">
        <v>252</v>
      </c>
      <c r="E108" s="468" t="s">
        <v>51</v>
      </c>
      <c r="F108" s="468" t="s">
        <v>254</v>
      </c>
      <c r="G108" s="468" t="s">
        <v>255</v>
      </c>
      <c r="H108" s="468" t="s">
        <v>255</v>
      </c>
      <c r="I108" s="455"/>
      <c r="J108" s="750" t="s">
        <v>761</v>
      </c>
      <c r="K108" s="412">
        <v>40288</v>
      </c>
    </row>
    <row r="109" spans="1:11" ht="63.75">
      <c r="A109" s="730" t="s">
        <v>955</v>
      </c>
      <c r="B109" s="470">
        <f t="shared" si="1"/>
        <v>32.10299999999976</v>
      </c>
      <c r="C109" s="467" t="s">
        <v>52</v>
      </c>
      <c r="D109" s="468" t="s">
        <v>252</v>
      </c>
      <c r="E109" s="468" t="s">
        <v>53</v>
      </c>
      <c r="F109" s="468" t="s">
        <v>254</v>
      </c>
      <c r="G109" s="468" t="s">
        <v>255</v>
      </c>
      <c r="H109" s="468" t="s">
        <v>255</v>
      </c>
      <c r="I109" s="455"/>
      <c r="J109" s="750" t="s">
        <v>761</v>
      </c>
      <c r="K109" s="412">
        <v>40288</v>
      </c>
    </row>
    <row r="110" spans="1:11" ht="63.75">
      <c r="A110" s="730" t="s">
        <v>955</v>
      </c>
      <c r="B110" s="470">
        <f t="shared" si="1"/>
        <v>32.103999999999758</v>
      </c>
      <c r="C110" s="467" t="s">
        <v>54</v>
      </c>
      <c r="D110" s="468" t="s">
        <v>252</v>
      </c>
      <c r="E110" s="468" t="s">
        <v>55</v>
      </c>
      <c r="F110" s="468" t="s">
        <v>254</v>
      </c>
      <c r="G110" s="468" t="s">
        <v>255</v>
      </c>
      <c r="H110" s="468" t="s">
        <v>255</v>
      </c>
      <c r="I110" s="455"/>
      <c r="J110" s="750" t="s">
        <v>761</v>
      </c>
      <c r="K110" s="412">
        <v>40288</v>
      </c>
    </row>
    <row r="111" spans="1:11" ht="63.75">
      <c r="A111" s="730" t="s">
        <v>955</v>
      </c>
      <c r="B111" s="470">
        <f t="shared" si="1"/>
        <v>32.104999999999755</v>
      </c>
      <c r="C111" s="467" t="s">
        <v>776</v>
      </c>
      <c r="D111" s="468" t="s">
        <v>252</v>
      </c>
      <c r="E111" s="468" t="s">
        <v>777</v>
      </c>
      <c r="F111" s="468" t="s">
        <v>254</v>
      </c>
      <c r="G111" s="468" t="s">
        <v>255</v>
      </c>
      <c r="H111" s="468" t="s">
        <v>255</v>
      </c>
      <c r="I111" s="455"/>
      <c r="J111" s="750" t="s">
        <v>761</v>
      </c>
      <c r="K111" s="412">
        <v>40288</v>
      </c>
    </row>
    <row r="112" spans="1:11" ht="63.75">
      <c r="A112" s="730" t="s">
        <v>955</v>
      </c>
      <c r="B112" s="470">
        <f t="shared" si="1"/>
        <v>32.105999999999753</v>
      </c>
      <c r="C112" s="467" t="s">
        <v>778</v>
      </c>
      <c r="D112" s="468" t="s">
        <v>252</v>
      </c>
      <c r="E112" s="468" t="s">
        <v>779</v>
      </c>
      <c r="F112" s="468" t="s">
        <v>254</v>
      </c>
      <c r="G112" s="468" t="s">
        <v>255</v>
      </c>
      <c r="H112" s="468" t="s">
        <v>255</v>
      </c>
      <c r="I112" s="455"/>
      <c r="J112" s="750" t="s">
        <v>761</v>
      </c>
      <c r="K112" s="412">
        <v>40288</v>
      </c>
    </row>
    <row r="113" spans="1:11" ht="63.75">
      <c r="A113" s="730" t="s">
        <v>955</v>
      </c>
      <c r="B113" s="470">
        <f t="shared" si="1"/>
        <v>32.106999999999751</v>
      </c>
      <c r="C113" s="467" t="s">
        <v>780</v>
      </c>
      <c r="D113" s="468" t="s">
        <v>252</v>
      </c>
      <c r="E113" s="468" t="s">
        <v>781</v>
      </c>
      <c r="F113" s="468" t="s">
        <v>254</v>
      </c>
      <c r="G113" s="468" t="s">
        <v>255</v>
      </c>
      <c r="H113" s="468" t="s">
        <v>255</v>
      </c>
      <c r="I113" s="455"/>
      <c r="J113" s="750" t="s">
        <v>761</v>
      </c>
      <c r="K113" s="412">
        <v>40288</v>
      </c>
    </row>
    <row r="114" spans="1:11" ht="63.75">
      <c r="A114" s="730" t="s">
        <v>955</v>
      </c>
      <c r="B114" s="470">
        <f t="shared" si="1"/>
        <v>32.107999999999748</v>
      </c>
      <c r="C114" s="467" t="s">
        <v>782</v>
      </c>
      <c r="D114" s="468" t="s">
        <v>252</v>
      </c>
      <c r="E114" s="468" t="s">
        <v>783</v>
      </c>
      <c r="F114" s="468" t="s">
        <v>254</v>
      </c>
      <c r="G114" s="468" t="s">
        <v>255</v>
      </c>
      <c r="H114" s="468" t="s">
        <v>255</v>
      </c>
      <c r="I114" s="455"/>
      <c r="J114" s="750" t="s">
        <v>761</v>
      </c>
      <c r="K114" s="412">
        <v>40288</v>
      </c>
    </row>
    <row r="115" spans="1:11" ht="63.75">
      <c r="A115" s="730" t="s">
        <v>955</v>
      </c>
      <c r="B115" s="470">
        <f t="shared" si="1"/>
        <v>32.108999999999746</v>
      </c>
      <c r="C115" s="467" t="s">
        <v>784</v>
      </c>
      <c r="D115" s="468" t="s">
        <v>252</v>
      </c>
      <c r="E115" s="468" t="s">
        <v>785</v>
      </c>
      <c r="F115" s="468" t="s">
        <v>254</v>
      </c>
      <c r="G115" s="468" t="s">
        <v>255</v>
      </c>
      <c r="H115" s="468" t="s">
        <v>255</v>
      </c>
      <c r="I115" s="455"/>
      <c r="J115" s="750" t="s">
        <v>761</v>
      </c>
      <c r="K115" s="412">
        <v>40288</v>
      </c>
    </row>
    <row r="116" spans="1:11" ht="63.75">
      <c r="A116" s="730" t="s">
        <v>955</v>
      </c>
      <c r="B116" s="470">
        <f t="shared" si="1"/>
        <v>32.109999999999744</v>
      </c>
      <c r="C116" s="467" t="s">
        <v>786</v>
      </c>
      <c r="D116" s="468" t="s">
        <v>252</v>
      </c>
      <c r="E116" s="468" t="s">
        <v>787</v>
      </c>
      <c r="F116" s="468" t="s">
        <v>254</v>
      </c>
      <c r="G116" s="468" t="s">
        <v>255</v>
      </c>
      <c r="H116" s="468" t="s">
        <v>255</v>
      </c>
      <c r="I116" s="455"/>
      <c r="J116" s="750" t="s">
        <v>761</v>
      </c>
      <c r="K116" s="412">
        <v>40288</v>
      </c>
    </row>
    <row r="117" spans="1:11" ht="63.75">
      <c r="A117" s="730" t="s">
        <v>955</v>
      </c>
      <c r="B117" s="470">
        <f t="shared" si="1"/>
        <v>32.110999999999741</v>
      </c>
      <c r="C117" s="467" t="s">
        <v>788</v>
      </c>
      <c r="D117" s="468" t="s">
        <v>252</v>
      </c>
      <c r="E117" s="468" t="s">
        <v>789</v>
      </c>
      <c r="F117" s="468" t="s">
        <v>254</v>
      </c>
      <c r="G117" s="468" t="s">
        <v>255</v>
      </c>
      <c r="H117" s="468" t="s">
        <v>255</v>
      </c>
      <c r="I117" s="455"/>
      <c r="J117" s="750" t="s">
        <v>761</v>
      </c>
      <c r="K117" s="412">
        <v>40288</v>
      </c>
    </row>
    <row r="118" spans="1:11" ht="63.75">
      <c r="A118" s="730" t="s">
        <v>955</v>
      </c>
      <c r="B118" s="470">
        <f t="shared" si="1"/>
        <v>32.111999999999739</v>
      </c>
      <c r="C118" s="467" t="s">
        <v>790</v>
      </c>
      <c r="D118" s="468" t="s">
        <v>252</v>
      </c>
      <c r="E118" s="468" t="s">
        <v>791</v>
      </c>
      <c r="F118" s="468" t="s">
        <v>254</v>
      </c>
      <c r="G118" s="468" t="s">
        <v>255</v>
      </c>
      <c r="H118" s="468" t="s">
        <v>255</v>
      </c>
      <c r="I118" s="455"/>
      <c r="J118" s="750" t="s">
        <v>761</v>
      </c>
      <c r="K118" s="412">
        <v>40288</v>
      </c>
    </row>
    <row r="119" spans="1:11" ht="63.75">
      <c r="A119" s="730" t="s">
        <v>955</v>
      </c>
      <c r="B119" s="470">
        <f t="shared" si="1"/>
        <v>32.112999999999737</v>
      </c>
      <c r="C119" s="467" t="s">
        <v>792</v>
      </c>
      <c r="D119" s="468" t="s">
        <v>252</v>
      </c>
      <c r="E119" s="468" t="s">
        <v>793</v>
      </c>
      <c r="F119" s="468" t="s">
        <v>254</v>
      </c>
      <c r="G119" s="468" t="s">
        <v>255</v>
      </c>
      <c r="H119" s="468" t="s">
        <v>255</v>
      </c>
      <c r="I119" s="455"/>
      <c r="J119" s="750" t="s">
        <v>761</v>
      </c>
      <c r="K119" s="412">
        <v>40288</v>
      </c>
    </row>
    <row r="120" spans="1:11" ht="63.75">
      <c r="A120" s="730" t="s">
        <v>955</v>
      </c>
      <c r="B120" s="470">
        <f t="shared" si="1"/>
        <v>32.113999999999734</v>
      </c>
      <c r="C120" s="467" t="s">
        <v>794</v>
      </c>
      <c r="D120" s="468" t="s">
        <v>252</v>
      </c>
      <c r="E120" s="468" t="s">
        <v>795</v>
      </c>
      <c r="F120" s="468" t="s">
        <v>254</v>
      </c>
      <c r="G120" s="468" t="s">
        <v>255</v>
      </c>
      <c r="H120" s="468" t="s">
        <v>255</v>
      </c>
      <c r="I120" s="455"/>
      <c r="J120" s="750" t="s">
        <v>761</v>
      </c>
      <c r="K120" s="412">
        <v>40288</v>
      </c>
    </row>
    <row r="121" spans="1:11" ht="63.75">
      <c r="A121" s="730" t="s">
        <v>955</v>
      </c>
      <c r="B121" s="470">
        <f t="shared" si="1"/>
        <v>32.114999999999732</v>
      </c>
      <c r="C121" s="467" t="s">
        <v>796</v>
      </c>
      <c r="D121" s="468" t="s">
        <v>252</v>
      </c>
      <c r="E121" s="468" t="s">
        <v>797</v>
      </c>
      <c r="F121" s="468" t="s">
        <v>254</v>
      </c>
      <c r="G121" s="468" t="s">
        <v>255</v>
      </c>
      <c r="H121" s="468" t="s">
        <v>255</v>
      </c>
      <c r="I121" s="455"/>
      <c r="J121" s="750" t="s">
        <v>761</v>
      </c>
      <c r="K121" s="412">
        <v>40288</v>
      </c>
    </row>
    <row r="122" spans="1:11" ht="63.75">
      <c r="A122" s="730" t="s">
        <v>955</v>
      </c>
      <c r="B122" s="470">
        <f t="shared" si="1"/>
        <v>32.11599999999973</v>
      </c>
      <c r="C122" s="467" t="s">
        <v>798</v>
      </c>
      <c r="D122" s="468" t="s">
        <v>252</v>
      </c>
      <c r="E122" s="468" t="s">
        <v>799</v>
      </c>
      <c r="F122" s="468" t="s">
        <v>254</v>
      </c>
      <c r="G122" s="468" t="s">
        <v>255</v>
      </c>
      <c r="H122" s="468" t="s">
        <v>255</v>
      </c>
      <c r="I122" s="455"/>
      <c r="J122" s="750" t="s">
        <v>761</v>
      </c>
      <c r="K122" s="412">
        <v>40288</v>
      </c>
    </row>
    <row r="123" spans="1:11" ht="63.75">
      <c r="A123" s="730" t="s">
        <v>955</v>
      </c>
      <c r="B123" s="470">
        <f t="shared" si="1"/>
        <v>32.116999999999727</v>
      </c>
      <c r="C123" s="467" t="s">
        <v>800</v>
      </c>
      <c r="D123" s="468" t="s">
        <v>252</v>
      </c>
      <c r="E123" s="468" t="s">
        <v>801</v>
      </c>
      <c r="F123" s="468" t="s">
        <v>254</v>
      </c>
      <c r="G123" s="468" t="s">
        <v>255</v>
      </c>
      <c r="H123" s="468" t="s">
        <v>255</v>
      </c>
      <c r="I123" s="455"/>
      <c r="J123" s="750" t="s">
        <v>761</v>
      </c>
      <c r="K123" s="412">
        <v>40288</v>
      </c>
    </row>
    <row r="124" spans="1:11" ht="63.75">
      <c r="A124" s="730" t="s">
        <v>955</v>
      </c>
      <c r="B124" s="470">
        <f t="shared" si="1"/>
        <v>32.117999999999725</v>
      </c>
      <c r="C124" s="467" t="s">
        <v>802</v>
      </c>
      <c r="D124" s="468" t="s">
        <v>252</v>
      </c>
      <c r="E124" s="468" t="s">
        <v>803</v>
      </c>
      <c r="F124" s="468" t="s">
        <v>254</v>
      </c>
      <c r="G124" s="468" t="s">
        <v>255</v>
      </c>
      <c r="H124" s="468" t="s">
        <v>255</v>
      </c>
      <c r="I124" s="455"/>
      <c r="J124" s="750" t="s">
        <v>761</v>
      </c>
      <c r="K124" s="412">
        <v>40288</v>
      </c>
    </row>
    <row r="125" spans="1:11" ht="63.75">
      <c r="A125" s="730" t="s">
        <v>955</v>
      </c>
      <c r="B125" s="470">
        <f t="shared" si="1"/>
        <v>32.118999999999723</v>
      </c>
      <c r="C125" s="467" t="s">
        <v>804</v>
      </c>
      <c r="D125" s="468" t="s">
        <v>252</v>
      </c>
      <c r="E125" s="468" t="s">
        <v>805</v>
      </c>
      <c r="F125" s="468" t="s">
        <v>254</v>
      </c>
      <c r="G125" s="468" t="s">
        <v>255</v>
      </c>
      <c r="H125" s="468" t="s">
        <v>255</v>
      </c>
      <c r="I125" s="455"/>
      <c r="J125" s="750" t="s">
        <v>761</v>
      </c>
      <c r="K125" s="412">
        <v>40288</v>
      </c>
    </row>
    <row r="126" spans="1:11" ht="63.75">
      <c r="A126" s="730" t="s">
        <v>955</v>
      </c>
      <c r="B126" s="470">
        <f t="shared" si="1"/>
        <v>32.11999999999972</v>
      </c>
      <c r="C126" s="467" t="s">
        <v>806</v>
      </c>
      <c r="D126" s="468" t="s">
        <v>252</v>
      </c>
      <c r="E126" s="468" t="s">
        <v>807</v>
      </c>
      <c r="F126" s="468" t="s">
        <v>254</v>
      </c>
      <c r="G126" s="468" t="s">
        <v>255</v>
      </c>
      <c r="H126" s="468" t="s">
        <v>255</v>
      </c>
      <c r="I126" s="455"/>
      <c r="J126" s="750" t="s">
        <v>761</v>
      </c>
      <c r="K126" s="412">
        <v>40288</v>
      </c>
    </row>
    <row r="127" spans="1:11" ht="63.75">
      <c r="A127" s="730" t="s">
        <v>955</v>
      </c>
      <c r="B127" s="470">
        <f t="shared" si="1"/>
        <v>32.120999999999718</v>
      </c>
      <c r="C127" s="467" t="s">
        <v>808</v>
      </c>
      <c r="D127" s="468" t="s">
        <v>252</v>
      </c>
      <c r="E127" s="468" t="s">
        <v>809</v>
      </c>
      <c r="F127" s="468" t="s">
        <v>254</v>
      </c>
      <c r="G127" s="468" t="s">
        <v>255</v>
      </c>
      <c r="H127" s="468" t="s">
        <v>255</v>
      </c>
      <c r="I127" s="455"/>
      <c r="J127" s="750" t="s">
        <v>761</v>
      </c>
      <c r="K127" s="412">
        <v>40288</v>
      </c>
    </row>
    <row r="128" spans="1:11" ht="63.75">
      <c r="A128" s="730" t="s">
        <v>955</v>
      </c>
      <c r="B128" s="470">
        <f t="shared" si="1"/>
        <v>32.121999999999716</v>
      </c>
      <c r="C128" s="467" t="s">
        <v>810</v>
      </c>
      <c r="D128" s="468" t="s">
        <v>252</v>
      </c>
      <c r="E128" s="468" t="s">
        <v>811</v>
      </c>
      <c r="F128" s="468" t="s">
        <v>254</v>
      </c>
      <c r="G128" s="468" t="s">
        <v>255</v>
      </c>
      <c r="H128" s="468" t="s">
        <v>255</v>
      </c>
      <c r="I128" s="455"/>
      <c r="J128" s="750" t="s">
        <v>761</v>
      </c>
      <c r="K128" s="412">
        <v>40288</v>
      </c>
    </row>
    <row r="129" spans="1:11" ht="63.75">
      <c r="A129" s="730" t="s">
        <v>955</v>
      </c>
      <c r="B129" s="470">
        <f t="shared" si="1"/>
        <v>32.122999999999713</v>
      </c>
      <c r="C129" s="467" t="s">
        <v>812</v>
      </c>
      <c r="D129" s="468" t="s">
        <v>252</v>
      </c>
      <c r="E129" s="468" t="s">
        <v>813</v>
      </c>
      <c r="F129" s="468" t="s">
        <v>254</v>
      </c>
      <c r="G129" s="468" t="s">
        <v>255</v>
      </c>
      <c r="H129" s="468" t="s">
        <v>255</v>
      </c>
      <c r="I129" s="455"/>
      <c r="J129" s="750" t="s">
        <v>761</v>
      </c>
      <c r="K129" s="412">
        <v>40288</v>
      </c>
    </row>
    <row r="130" spans="1:11" ht="63.75">
      <c r="A130" s="730" t="s">
        <v>955</v>
      </c>
      <c r="B130" s="470">
        <f t="shared" si="1"/>
        <v>32.123999999999711</v>
      </c>
      <c r="C130" s="467" t="s">
        <v>814</v>
      </c>
      <c r="D130" s="468" t="s">
        <v>252</v>
      </c>
      <c r="E130" s="468" t="s">
        <v>815</v>
      </c>
      <c r="F130" s="468" t="s">
        <v>254</v>
      </c>
      <c r="G130" s="468" t="s">
        <v>255</v>
      </c>
      <c r="H130" s="468" t="s">
        <v>255</v>
      </c>
      <c r="I130" s="455"/>
      <c r="J130" s="750" t="s">
        <v>761</v>
      </c>
      <c r="K130" s="412">
        <v>40288</v>
      </c>
    </row>
    <row r="131" spans="1:11" ht="63.75">
      <c r="A131" s="730" t="s">
        <v>955</v>
      </c>
      <c r="B131" s="470">
        <f t="shared" si="1"/>
        <v>32.124999999999709</v>
      </c>
      <c r="C131" s="467" t="s">
        <v>816</v>
      </c>
      <c r="D131" s="468" t="s">
        <v>252</v>
      </c>
      <c r="E131" s="468" t="s">
        <v>817</v>
      </c>
      <c r="F131" s="468" t="s">
        <v>254</v>
      </c>
      <c r="G131" s="468" t="s">
        <v>255</v>
      </c>
      <c r="H131" s="468" t="s">
        <v>255</v>
      </c>
      <c r="I131" s="455"/>
      <c r="J131" s="750" t="s">
        <v>761</v>
      </c>
      <c r="K131" s="412">
        <v>40288</v>
      </c>
    </row>
    <row r="132" spans="1:11" ht="63.75">
      <c r="A132" s="730" t="s">
        <v>955</v>
      </c>
      <c r="B132" s="470">
        <f t="shared" si="1"/>
        <v>32.125999999999706</v>
      </c>
      <c r="C132" s="467" t="s">
        <v>818</v>
      </c>
      <c r="D132" s="468" t="s">
        <v>252</v>
      </c>
      <c r="E132" s="468" t="s">
        <v>819</v>
      </c>
      <c r="F132" s="468" t="s">
        <v>254</v>
      </c>
      <c r="G132" s="468" t="s">
        <v>255</v>
      </c>
      <c r="H132" s="468" t="s">
        <v>255</v>
      </c>
      <c r="I132" s="455"/>
      <c r="J132" s="750" t="s">
        <v>761</v>
      </c>
      <c r="K132" s="412">
        <v>40288</v>
      </c>
    </row>
    <row r="133" spans="1:11" ht="63.75">
      <c r="A133" s="730" t="s">
        <v>955</v>
      </c>
      <c r="B133" s="470">
        <f t="shared" si="1"/>
        <v>32.126999999999704</v>
      </c>
      <c r="C133" s="467" t="s">
        <v>820</v>
      </c>
      <c r="D133" s="468" t="s">
        <v>252</v>
      </c>
      <c r="E133" s="468" t="s">
        <v>821</v>
      </c>
      <c r="F133" s="468" t="s">
        <v>254</v>
      </c>
      <c r="G133" s="468" t="s">
        <v>255</v>
      </c>
      <c r="H133" s="468" t="s">
        <v>255</v>
      </c>
      <c r="I133" s="455"/>
      <c r="J133" s="750" t="s">
        <v>761</v>
      </c>
      <c r="K133" s="412">
        <v>40288</v>
      </c>
    </row>
    <row r="134" spans="1:11" ht="63.75">
      <c r="A134" s="730" t="s">
        <v>955</v>
      </c>
      <c r="B134" s="470">
        <f t="shared" si="1"/>
        <v>32.127999999999702</v>
      </c>
      <c r="C134" s="467" t="s">
        <v>822</v>
      </c>
      <c r="D134" s="468" t="s">
        <v>252</v>
      </c>
      <c r="E134" s="468" t="s">
        <v>823</v>
      </c>
      <c r="F134" s="468" t="s">
        <v>254</v>
      </c>
      <c r="G134" s="468" t="s">
        <v>255</v>
      </c>
      <c r="H134" s="468" t="s">
        <v>255</v>
      </c>
      <c r="I134" s="455"/>
      <c r="J134" s="750" t="s">
        <v>761</v>
      </c>
      <c r="K134" s="412">
        <v>40288</v>
      </c>
    </row>
    <row r="135" spans="1:11" ht="63.75">
      <c r="A135" s="730" t="s">
        <v>955</v>
      </c>
      <c r="B135" s="470">
        <f t="shared" si="1"/>
        <v>32.128999999999699</v>
      </c>
      <c r="C135" s="467" t="s">
        <v>824</v>
      </c>
      <c r="D135" s="468" t="s">
        <v>252</v>
      </c>
      <c r="E135" s="468" t="s">
        <v>825</v>
      </c>
      <c r="F135" s="468" t="s">
        <v>254</v>
      </c>
      <c r="G135" s="468" t="s">
        <v>255</v>
      </c>
      <c r="H135" s="468" t="s">
        <v>255</v>
      </c>
      <c r="I135" s="455"/>
      <c r="J135" s="750" t="s">
        <v>761</v>
      </c>
      <c r="K135" s="412">
        <v>40288</v>
      </c>
    </row>
    <row r="136" spans="1:11" ht="63.75">
      <c r="A136" s="730" t="s">
        <v>955</v>
      </c>
      <c r="B136" s="470">
        <f t="shared" si="1"/>
        <v>32.129999999999697</v>
      </c>
      <c r="C136" s="467" t="s">
        <v>826</v>
      </c>
      <c r="D136" s="468" t="s">
        <v>252</v>
      </c>
      <c r="E136" s="468" t="s">
        <v>827</v>
      </c>
      <c r="F136" s="468" t="s">
        <v>254</v>
      </c>
      <c r="G136" s="468" t="s">
        <v>255</v>
      </c>
      <c r="H136" s="468" t="s">
        <v>255</v>
      </c>
      <c r="I136" s="455"/>
      <c r="J136" s="750" t="s">
        <v>761</v>
      </c>
      <c r="K136" s="412">
        <v>40288</v>
      </c>
    </row>
    <row r="137" spans="1:11" ht="63.75">
      <c r="A137" s="730" t="s">
        <v>955</v>
      </c>
      <c r="B137" s="470">
        <f t="shared" si="1"/>
        <v>32.130999999999695</v>
      </c>
      <c r="C137" s="467" t="s">
        <v>828</v>
      </c>
      <c r="D137" s="468" t="s">
        <v>252</v>
      </c>
      <c r="E137" s="468" t="s">
        <v>829</v>
      </c>
      <c r="F137" s="468" t="s">
        <v>254</v>
      </c>
      <c r="G137" s="468" t="s">
        <v>255</v>
      </c>
      <c r="H137" s="468" t="s">
        <v>255</v>
      </c>
      <c r="I137" s="455"/>
      <c r="J137" s="750" t="s">
        <v>761</v>
      </c>
      <c r="K137" s="412">
        <v>40288</v>
      </c>
    </row>
    <row r="138" spans="1:11" ht="63.75">
      <c r="A138" s="730" t="s">
        <v>955</v>
      </c>
      <c r="B138" s="470">
        <f t="shared" si="1"/>
        <v>32.131999999999692</v>
      </c>
      <c r="C138" s="467" t="s">
        <v>830</v>
      </c>
      <c r="D138" s="468" t="s">
        <v>252</v>
      </c>
      <c r="E138" s="468" t="s">
        <v>831</v>
      </c>
      <c r="F138" s="468" t="s">
        <v>254</v>
      </c>
      <c r="G138" s="468" t="s">
        <v>255</v>
      </c>
      <c r="H138" s="468" t="s">
        <v>255</v>
      </c>
      <c r="I138" s="455"/>
      <c r="J138" s="750" t="s">
        <v>761</v>
      </c>
      <c r="K138" s="412">
        <v>40288</v>
      </c>
    </row>
    <row r="139" spans="1:11" ht="63.75">
      <c r="A139" s="730" t="s">
        <v>955</v>
      </c>
      <c r="B139" s="470">
        <f t="shared" si="1"/>
        <v>32.13299999999969</v>
      </c>
      <c r="C139" s="467" t="s">
        <v>832</v>
      </c>
      <c r="D139" s="468" t="s">
        <v>252</v>
      </c>
      <c r="E139" s="468" t="s">
        <v>833</v>
      </c>
      <c r="F139" s="468" t="s">
        <v>254</v>
      </c>
      <c r="G139" s="468" t="s">
        <v>255</v>
      </c>
      <c r="H139" s="468" t="s">
        <v>255</v>
      </c>
      <c r="I139" s="455"/>
      <c r="J139" s="750" t="s">
        <v>761</v>
      </c>
      <c r="K139" s="412">
        <v>40288</v>
      </c>
    </row>
    <row r="140" spans="1:11" ht="63.75">
      <c r="A140" s="730" t="s">
        <v>955</v>
      </c>
      <c r="B140" s="470">
        <f t="shared" ref="B140:B203" si="2">B139 + 0.001</f>
        <v>32.133999999999688</v>
      </c>
      <c r="C140" s="467" t="s">
        <v>834</v>
      </c>
      <c r="D140" s="468" t="s">
        <v>252</v>
      </c>
      <c r="E140" s="468" t="s">
        <v>835</v>
      </c>
      <c r="F140" s="468" t="s">
        <v>254</v>
      </c>
      <c r="G140" s="468" t="s">
        <v>255</v>
      </c>
      <c r="H140" s="468" t="s">
        <v>255</v>
      </c>
      <c r="I140" s="455"/>
      <c r="J140" s="750" t="s">
        <v>761</v>
      </c>
      <c r="K140" s="412">
        <v>40288</v>
      </c>
    </row>
    <row r="141" spans="1:11" ht="63.75">
      <c r="A141" s="730" t="s">
        <v>955</v>
      </c>
      <c r="B141" s="470">
        <f t="shared" si="2"/>
        <v>32.134999999999685</v>
      </c>
      <c r="C141" s="467" t="s">
        <v>836</v>
      </c>
      <c r="D141" s="468" t="s">
        <v>252</v>
      </c>
      <c r="E141" s="468" t="s">
        <v>512</v>
      </c>
      <c r="F141" s="468" t="s">
        <v>254</v>
      </c>
      <c r="G141" s="468" t="s">
        <v>255</v>
      </c>
      <c r="H141" s="468" t="s">
        <v>255</v>
      </c>
      <c r="I141" s="455"/>
      <c r="J141" s="750" t="s">
        <v>761</v>
      </c>
      <c r="K141" s="412">
        <v>40288</v>
      </c>
    </row>
    <row r="142" spans="1:11" ht="63.75">
      <c r="A142" s="730" t="s">
        <v>955</v>
      </c>
      <c r="B142" s="470">
        <f t="shared" si="2"/>
        <v>32.135999999999683</v>
      </c>
      <c r="C142" s="467" t="s">
        <v>513</v>
      </c>
      <c r="D142" s="468" t="s">
        <v>252</v>
      </c>
      <c r="E142" s="468" t="s">
        <v>514</v>
      </c>
      <c r="F142" s="468" t="s">
        <v>254</v>
      </c>
      <c r="G142" s="468" t="s">
        <v>255</v>
      </c>
      <c r="H142" s="468" t="s">
        <v>255</v>
      </c>
      <c r="I142" s="455"/>
      <c r="J142" s="750" t="s">
        <v>761</v>
      </c>
      <c r="K142" s="412">
        <v>40288</v>
      </c>
    </row>
    <row r="143" spans="1:11" ht="63.75">
      <c r="A143" s="730" t="s">
        <v>955</v>
      </c>
      <c r="B143" s="470">
        <f t="shared" si="2"/>
        <v>32.136999999999681</v>
      </c>
      <c r="C143" s="467" t="s">
        <v>515</v>
      </c>
      <c r="D143" s="468" t="s">
        <v>252</v>
      </c>
      <c r="E143" s="468" t="s">
        <v>516</v>
      </c>
      <c r="F143" s="468" t="s">
        <v>254</v>
      </c>
      <c r="G143" s="468" t="s">
        <v>255</v>
      </c>
      <c r="H143" s="468" t="s">
        <v>255</v>
      </c>
      <c r="I143" s="455"/>
      <c r="J143" s="750" t="s">
        <v>761</v>
      </c>
      <c r="K143" s="412">
        <v>40288</v>
      </c>
    </row>
    <row r="144" spans="1:11" ht="51">
      <c r="A144" s="730" t="s">
        <v>955</v>
      </c>
      <c r="B144" s="470">
        <f t="shared" si="2"/>
        <v>32.137999999999678</v>
      </c>
      <c r="C144" s="467" t="s">
        <v>251</v>
      </c>
      <c r="D144" s="468" t="s">
        <v>517</v>
      </c>
      <c r="E144" s="468" t="s">
        <v>518</v>
      </c>
      <c r="F144" s="468" t="s">
        <v>254</v>
      </c>
      <c r="G144" s="468" t="s">
        <v>519</v>
      </c>
      <c r="H144" s="468" t="s">
        <v>519</v>
      </c>
      <c r="I144" s="455"/>
      <c r="J144" s="750" t="s">
        <v>761</v>
      </c>
      <c r="K144" s="412">
        <v>40288</v>
      </c>
    </row>
    <row r="145" spans="1:11" ht="51">
      <c r="A145" s="730" t="s">
        <v>955</v>
      </c>
      <c r="B145" s="470">
        <f t="shared" si="2"/>
        <v>32.138999999999676</v>
      </c>
      <c r="C145" s="467" t="s">
        <v>256</v>
      </c>
      <c r="D145" s="468" t="s">
        <v>517</v>
      </c>
      <c r="E145" s="468" t="s">
        <v>520</v>
      </c>
      <c r="F145" s="468" t="s">
        <v>254</v>
      </c>
      <c r="G145" s="468" t="s">
        <v>519</v>
      </c>
      <c r="H145" s="468" t="s">
        <v>519</v>
      </c>
      <c r="I145" s="455"/>
      <c r="J145" s="750" t="s">
        <v>761</v>
      </c>
      <c r="K145" s="412">
        <v>40288</v>
      </c>
    </row>
    <row r="146" spans="1:11" ht="51">
      <c r="A146" s="730" t="s">
        <v>955</v>
      </c>
      <c r="B146" s="470">
        <f t="shared" si="2"/>
        <v>32.139999999999674</v>
      </c>
      <c r="C146" s="467" t="s">
        <v>258</v>
      </c>
      <c r="D146" s="468" t="s">
        <v>517</v>
      </c>
      <c r="E146" s="468" t="s">
        <v>521</v>
      </c>
      <c r="F146" s="468" t="s">
        <v>254</v>
      </c>
      <c r="G146" s="468" t="s">
        <v>519</v>
      </c>
      <c r="H146" s="468" t="s">
        <v>519</v>
      </c>
      <c r="I146" s="455"/>
      <c r="J146" s="750" t="s">
        <v>761</v>
      </c>
      <c r="K146" s="412">
        <v>40288</v>
      </c>
    </row>
    <row r="147" spans="1:11" ht="51">
      <c r="A147" s="730" t="s">
        <v>955</v>
      </c>
      <c r="B147" s="470">
        <f t="shared" si="2"/>
        <v>32.140999999999671</v>
      </c>
      <c r="C147" s="467" t="s">
        <v>260</v>
      </c>
      <c r="D147" s="468" t="s">
        <v>517</v>
      </c>
      <c r="E147" s="468" t="s">
        <v>522</v>
      </c>
      <c r="F147" s="468" t="s">
        <v>254</v>
      </c>
      <c r="G147" s="468" t="s">
        <v>519</v>
      </c>
      <c r="H147" s="468" t="s">
        <v>519</v>
      </c>
      <c r="I147" s="455"/>
      <c r="J147" s="750" t="s">
        <v>761</v>
      </c>
      <c r="K147" s="412">
        <v>40288</v>
      </c>
    </row>
    <row r="148" spans="1:11" ht="51">
      <c r="A148" s="730" t="s">
        <v>955</v>
      </c>
      <c r="B148" s="470">
        <f t="shared" si="2"/>
        <v>32.141999999999669</v>
      </c>
      <c r="C148" s="467" t="s">
        <v>262</v>
      </c>
      <c r="D148" s="468" t="s">
        <v>517</v>
      </c>
      <c r="E148" s="468" t="s">
        <v>523</v>
      </c>
      <c r="F148" s="468" t="s">
        <v>254</v>
      </c>
      <c r="G148" s="468" t="s">
        <v>519</v>
      </c>
      <c r="H148" s="468" t="s">
        <v>519</v>
      </c>
      <c r="I148" s="455"/>
      <c r="J148" s="750" t="s">
        <v>761</v>
      </c>
      <c r="K148" s="412">
        <v>40288</v>
      </c>
    </row>
    <row r="149" spans="1:11" ht="51">
      <c r="A149" s="730" t="s">
        <v>955</v>
      </c>
      <c r="B149" s="470">
        <f t="shared" si="2"/>
        <v>32.142999999999667</v>
      </c>
      <c r="C149" s="467" t="s">
        <v>264</v>
      </c>
      <c r="D149" s="468" t="s">
        <v>517</v>
      </c>
      <c r="E149" s="468" t="s">
        <v>524</v>
      </c>
      <c r="F149" s="468" t="s">
        <v>254</v>
      </c>
      <c r="G149" s="468" t="s">
        <v>519</v>
      </c>
      <c r="H149" s="468" t="s">
        <v>519</v>
      </c>
      <c r="I149" s="455"/>
      <c r="J149" s="750" t="s">
        <v>761</v>
      </c>
      <c r="K149" s="412">
        <v>40288</v>
      </c>
    </row>
    <row r="150" spans="1:11" ht="51">
      <c r="A150" s="730" t="s">
        <v>955</v>
      </c>
      <c r="B150" s="470">
        <f t="shared" si="2"/>
        <v>32.143999999999664</v>
      </c>
      <c r="C150" s="467" t="s">
        <v>266</v>
      </c>
      <c r="D150" s="468" t="s">
        <v>517</v>
      </c>
      <c r="E150" s="468" t="s">
        <v>525</v>
      </c>
      <c r="F150" s="468" t="s">
        <v>254</v>
      </c>
      <c r="G150" s="468" t="s">
        <v>519</v>
      </c>
      <c r="H150" s="468" t="s">
        <v>519</v>
      </c>
      <c r="I150" s="455"/>
      <c r="J150" s="750" t="s">
        <v>761</v>
      </c>
      <c r="K150" s="412">
        <v>40288</v>
      </c>
    </row>
    <row r="151" spans="1:11" ht="51">
      <c r="A151" s="730" t="s">
        <v>955</v>
      </c>
      <c r="B151" s="470">
        <f t="shared" si="2"/>
        <v>32.144999999999662</v>
      </c>
      <c r="C151" s="467" t="s">
        <v>268</v>
      </c>
      <c r="D151" s="468" t="s">
        <v>517</v>
      </c>
      <c r="E151" s="468" t="s">
        <v>526</v>
      </c>
      <c r="F151" s="468" t="s">
        <v>254</v>
      </c>
      <c r="G151" s="468" t="s">
        <v>519</v>
      </c>
      <c r="H151" s="468" t="s">
        <v>519</v>
      </c>
      <c r="I151" s="455"/>
      <c r="J151" s="750" t="s">
        <v>761</v>
      </c>
      <c r="K151" s="412">
        <v>40288</v>
      </c>
    </row>
    <row r="152" spans="1:11" ht="51">
      <c r="A152" s="730" t="s">
        <v>955</v>
      </c>
      <c r="B152" s="470">
        <f t="shared" si="2"/>
        <v>32.14599999999966</v>
      </c>
      <c r="C152" s="467" t="s">
        <v>270</v>
      </c>
      <c r="D152" s="468" t="s">
        <v>517</v>
      </c>
      <c r="E152" s="468" t="s">
        <v>527</v>
      </c>
      <c r="F152" s="468" t="s">
        <v>254</v>
      </c>
      <c r="G152" s="468" t="s">
        <v>519</v>
      </c>
      <c r="H152" s="468" t="s">
        <v>519</v>
      </c>
      <c r="I152" s="455"/>
      <c r="J152" s="750" t="s">
        <v>761</v>
      </c>
      <c r="K152" s="412">
        <v>40288</v>
      </c>
    </row>
    <row r="153" spans="1:11" ht="51">
      <c r="A153" s="730" t="s">
        <v>955</v>
      </c>
      <c r="B153" s="470">
        <f t="shared" si="2"/>
        <v>32.146999999999657</v>
      </c>
      <c r="C153" s="467" t="s">
        <v>272</v>
      </c>
      <c r="D153" s="468" t="s">
        <v>517</v>
      </c>
      <c r="E153" s="468" t="s">
        <v>528</v>
      </c>
      <c r="F153" s="468" t="s">
        <v>254</v>
      </c>
      <c r="G153" s="468" t="s">
        <v>519</v>
      </c>
      <c r="H153" s="468" t="s">
        <v>519</v>
      </c>
      <c r="I153" s="455"/>
      <c r="J153" s="750" t="s">
        <v>761</v>
      </c>
      <c r="K153" s="412">
        <v>40288</v>
      </c>
    </row>
    <row r="154" spans="1:11" ht="51">
      <c r="A154" s="730" t="s">
        <v>955</v>
      </c>
      <c r="B154" s="470">
        <f t="shared" si="2"/>
        <v>32.147999999999655</v>
      </c>
      <c r="C154" s="467" t="s">
        <v>274</v>
      </c>
      <c r="D154" s="468" t="s">
        <v>517</v>
      </c>
      <c r="E154" s="468" t="s">
        <v>529</v>
      </c>
      <c r="F154" s="468" t="s">
        <v>254</v>
      </c>
      <c r="G154" s="468" t="s">
        <v>519</v>
      </c>
      <c r="H154" s="468" t="s">
        <v>519</v>
      </c>
      <c r="I154" s="455"/>
      <c r="J154" s="750" t="s">
        <v>761</v>
      </c>
      <c r="K154" s="412">
        <v>40288</v>
      </c>
    </row>
    <row r="155" spans="1:11" ht="51">
      <c r="A155" s="730" t="s">
        <v>955</v>
      </c>
      <c r="B155" s="470">
        <f t="shared" si="2"/>
        <v>32.148999999999653</v>
      </c>
      <c r="C155" s="467" t="s">
        <v>276</v>
      </c>
      <c r="D155" s="468" t="s">
        <v>517</v>
      </c>
      <c r="E155" s="468" t="s">
        <v>530</v>
      </c>
      <c r="F155" s="468" t="s">
        <v>254</v>
      </c>
      <c r="G155" s="468" t="s">
        <v>519</v>
      </c>
      <c r="H155" s="468" t="s">
        <v>519</v>
      </c>
      <c r="I155" s="455"/>
      <c r="J155" s="750" t="s">
        <v>761</v>
      </c>
      <c r="K155" s="412">
        <v>40288</v>
      </c>
    </row>
    <row r="156" spans="1:11" ht="51">
      <c r="A156" s="730" t="s">
        <v>955</v>
      </c>
      <c r="B156" s="470">
        <f t="shared" si="2"/>
        <v>32.14999999999965</v>
      </c>
      <c r="C156" s="467" t="s">
        <v>278</v>
      </c>
      <c r="D156" s="468" t="s">
        <v>517</v>
      </c>
      <c r="E156" s="468" t="s">
        <v>531</v>
      </c>
      <c r="F156" s="468" t="s">
        <v>254</v>
      </c>
      <c r="G156" s="468" t="s">
        <v>519</v>
      </c>
      <c r="H156" s="468" t="s">
        <v>519</v>
      </c>
      <c r="I156" s="455"/>
      <c r="J156" s="750" t="s">
        <v>761</v>
      </c>
      <c r="K156" s="412">
        <v>40288</v>
      </c>
    </row>
    <row r="157" spans="1:11" ht="51">
      <c r="A157" s="730" t="s">
        <v>955</v>
      </c>
      <c r="B157" s="470">
        <f t="shared" si="2"/>
        <v>32.150999999999648</v>
      </c>
      <c r="C157" s="467" t="s">
        <v>280</v>
      </c>
      <c r="D157" s="468" t="s">
        <v>517</v>
      </c>
      <c r="E157" s="468" t="s">
        <v>532</v>
      </c>
      <c r="F157" s="468" t="s">
        <v>254</v>
      </c>
      <c r="G157" s="468" t="s">
        <v>519</v>
      </c>
      <c r="H157" s="468" t="s">
        <v>519</v>
      </c>
      <c r="I157" s="455"/>
      <c r="J157" s="750" t="s">
        <v>761</v>
      </c>
      <c r="K157" s="412">
        <v>40288</v>
      </c>
    </row>
    <row r="158" spans="1:11" ht="51">
      <c r="A158" s="730" t="s">
        <v>955</v>
      </c>
      <c r="B158" s="470">
        <f t="shared" si="2"/>
        <v>32.151999999999646</v>
      </c>
      <c r="C158" s="467" t="s">
        <v>282</v>
      </c>
      <c r="D158" s="468" t="s">
        <v>517</v>
      </c>
      <c r="E158" s="468" t="s">
        <v>533</v>
      </c>
      <c r="F158" s="468" t="s">
        <v>254</v>
      </c>
      <c r="G158" s="468" t="s">
        <v>519</v>
      </c>
      <c r="H158" s="468" t="s">
        <v>519</v>
      </c>
      <c r="I158" s="455"/>
      <c r="J158" s="750" t="s">
        <v>761</v>
      </c>
      <c r="K158" s="412">
        <v>40288</v>
      </c>
    </row>
    <row r="159" spans="1:11" ht="51">
      <c r="A159" s="730" t="s">
        <v>955</v>
      </c>
      <c r="B159" s="470">
        <f t="shared" si="2"/>
        <v>32.152999999999643</v>
      </c>
      <c r="C159" s="467" t="s">
        <v>284</v>
      </c>
      <c r="D159" s="468" t="s">
        <v>517</v>
      </c>
      <c r="E159" s="468" t="s">
        <v>534</v>
      </c>
      <c r="F159" s="468" t="s">
        <v>254</v>
      </c>
      <c r="G159" s="468" t="s">
        <v>519</v>
      </c>
      <c r="H159" s="468" t="s">
        <v>519</v>
      </c>
      <c r="I159" s="455"/>
      <c r="J159" s="750" t="s">
        <v>761</v>
      </c>
      <c r="K159" s="412">
        <v>40288</v>
      </c>
    </row>
    <row r="160" spans="1:11" ht="51">
      <c r="A160" s="730" t="s">
        <v>955</v>
      </c>
      <c r="B160" s="470">
        <f t="shared" si="2"/>
        <v>32.153999999999641</v>
      </c>
      <c r="C160" s="467" t="s">
        <v>286</v>
      </c>
      <c r="D160" s="468" t="s">
        <v>517</v>
      </c>
      <c r="E160" s="468" t="s">
        <v>535</v>
      </c>
      <c r="F160" s="468" t="s">
        <v>254</v>
      </c>
      <c r="G160" s="468" t="s">
        <v>519</v>
      </c>
      <c r="H160" s="468" t="s">
        <v>519</v>
      </c>
      <c r="I160" s="455"/>
      <c r="J160" s="750" t="s">
        <v>761</v>
      </c>
      <c r="K160" s="412">
        <v>40288</v>
      </c>
    </row>
    <row r="161" spans="1:11" ht="51">
      <c r="A161" s="730" t="s">
        <v>955</v>
      </c>
      <c r="B161" s="470">
        <f t="shared" si="2"/>
        <v>32.154999999999639</v>
      </c>
      <c r="C161" s="467" t="s">
        <v>288</v>
      </c>
      <c r="D161" s="468" t="s">
        <v>517</v>
      </c>
      <c r="E161" s="468" t="s">
        <v>536</v>
      </c>
      <c r="F161" s="468" t="s">
        <v>254</v>
      </c>
      <c r="G161" s="468" t="s">
        <v>519</v>
      </c>
      <c r="H161" s="468" t="s">
        <v>519</v>
      </c>
      <c r="I161" s="455"/>
      <c r="J161" s="750" t="s">
        <v>761</v>
      </c>
      <c r="K161" s="412">
        <v>40288</v>
      </c>
    </row>
    <row r="162" spans="1:11" ht="51">
      <c r="A162" s="730" t="s">
        <v>955</v>
      </c>
      <c r="B162" s="470">
        <f t="shared" si="2"/>
        <v>32.155999999999636</v>
      </c>
      <c r="C162" s="467" t="s">
        <v>290</v>
      </c>
      <c r="D162" s="468" t="s">
        <v>517</v>
      </c>
      <c r="E162" s="468" t="s">
        <v>537</v>
      </c>
      <c r="F162" s="468" t="s">
        <v>254</v>
      </c>
      <c r="G162" s="468" t="s">
        <v>519</v>
      </c>
      <c r="H162" s="468" t="s">
        <v>519</v>
      </c>
      <c r="I162" s="455"/>
      <c r="J162" s="750" t="s">
        <v>761</v>
      </c>
      <c r="K162" s="412">
        <v>40288</v>
      </c>
    </row>
    <row r="163" spans="1:11" ht="51">
      <c r="A163" s="730" t="s">
        <v>955</v>
      </c>
      <c r="B163" s="470">
        <f t="shared" si="2"/>
        <v>32.156999999999634</v>
      </c>
      <c r="C163" s="467" t="s">
        <v>292</v>
      </c>
      <c r="D163" s="468" t="s">
        <v>517</v>
      </c>
      <c r="E163" s="468" t="s">
        <v>538</v>
      </c>
      <c r="F163" s="468" t="s">
        <v>254</v>
      </c>
      <c r="G163" s="468" t="s">
        <v>519</v>
      </c>
      <c r="H163" s="468" t="s">
        <v>519</v>
      </c>
      <c r="I163" s="455"/>
      <c r="J163" s="750" t="s">
        <v>761</v>
      </c>
      <c r="K163" s="412">
        <v>40288</v>
      </c>
    </row>
    <row r="164" spans="1:11" ht="51">
      <c r="A164" s="730" t="s">
        <v>955</v>
      </c>
      <c r="B164" s="470">
        <f t="shared" si="2"/>
        <v>32.157999999999632</v>
      </c>
      <c r="C164" s="467" t="s">
        <v>294</v>
      </c>
      <c r="D164" s="468" t="s">
        <v>517</v>
      </c>
      <c r="E164" s="468" t="s">
        <v>539</v>
      </c>
      <c r="F164" s="468" t="s">
        <v>254</v>
      </c>
      <c r="G164" s="468" t="s">
        <v>519</v>
      </c>
      <c r="H164" s="468" t="s">
        <v>519</v>
      </c>
      <c r="I164" s="455"/>
      <c r="J164" s="750" t="s">
        <v>761</v>
      </c>
      <c r="K164" s="412">
        <v>40288</v>
      </c>
    </row>
    <row r="165" spans="1:11" ht="51">
      <c r="A165" s="730" t="s">
        <v>955</v>
      </c>
      <c r="B165" s="470">
        <f t="shared" si="2"/>
        <v>32.158999999999629</v>
      </c>
      <c r="C165" s="467" t="s">
        <v>296</v>
      </c>
      <c r="D165" s="468" t="s">
        <v>517</v>
      </c>
      <c r="E165" s="468" t="s">
        <v>540</v>
      </c>
      <c r="F165" s="468" t="s">
        <v>254</v>
      </c>
      <c r="G165" s="468" t="s">
        <v>519</v>
      </c>
      <c r="H165" s="468" t="s">
        <v>519</v>
      </c>
      <c r="I165" s="455"/>
      <c r="J165" s="750" t="s">
        <v>761</v>
      </c>
      <c r="K165" s="412">
        <v>40288</v>
      </c>
    </row>
    <row r="166" spans="1:11" ht="51">
      <c r="A166" s="730" t="s">
        <v>955</v>
      </c>
      <c r="B166" s="470">
        <f t="shared" si="2"/>
        <v>32.159999999999627</v>
      </c>
      <c r="C166" s="467" t="s">
        <v>298</v>
      </c>
      <c r="D166" s="468" t="s">
        <v>517</v>
      </c>
      <c r="E166" s="468" t="s">
        <v>541</v>
      </c>
      <c r="F166" s="468" t="s">
        <v>254</v>
      </c>
      <c r="G166" s="468" t="s">
        <v>519</v>
      </c>
      <c r="H166" s="468" t="s">
        <v>519</v>
      </c>
      <c r="I166" s="455"/>
      <c r="J166" s="750" t="s">
        <v>761</v>
      </c>
      <c r="K166" s="412">
        <v>40288</v>
      </c>
    </row>
    <row r="167" spans="1:11" ht="51">
      <c r="A167" s="730" t="s">
        <v>955</v>
      </c>
      <c r="B167" s="470">
        <f t="shared" si="2"/>
        <v>32.160999999999625</v>
      </c>
      <c r="C167" s="467" t="s">
        <v>300</v>
      </c>
      <c r="D167" s="468" t="s">
        <v>517</v>
      </c>
      <c r="E167" s="468" t="s">
        <v>542</v>
      </c>
      <c r="F167" s="468" t="s">
        <v>254</v>
      </c>
      <c r="G167" s="468" t="s">
        <v>519</v>
      </c>
      <c r="H167" s="468" t="s">
        <v>519</v>
      </c>
      <c r="I167" s="455"/>
      <c r="J167" s="750" t="s">
        <v>761</v>
      </c>
      <c r="K167" s="412">
        <v>40288</v>
      </c>
    </row>
    <row r="168" spans="1:11" ht="51">
      <c r="A168" s="730" t="s">
        <v>955</v>
      </c>
      <c r="B168" s="470">
        <f t="shared" si="2"/>
        <v>32.161999999999622</v>
      </c>
      <c r="C168" s="467" t="s">
        <v>302</v>
      </c>
      <c r="D168" s="468" t="s">
        <v>517</v>
      </c>
      <c r="E168" s="468" t="s">
        <v>543</v>
      </c>
      <c r="F168" s="468" t="s">
        <v>254</v>
      </c>
      <c r="G168" s="468" t="s">
        <v>519</v>
      </c>
      <c r="H168" s="468" t="s">
        <v>519</v>
      </c>
      <c r="I168" s="455"/>
      <c r="J168" s="750" t="s">
        <v>761</v>
      </c>
      <c r="K168" s="412">
        <v>40288</v>
      </c>
    </row>
    <row r="169" spans="1:11" ht="51">
      <c r="A169" s="730" t="s">
        <v>955</v>
      </c>
      <c r="B169" s="470">
        <f t="shared" si="2"/>
        <v>32.16299999999962</v>
      </c>
      <c r="C169" s="467" t="s">
        <v>304</v>
      </c>
      <c r="D169" s="468" t="s">
        <v>517</v>
      </c>
      <c r="E169" s="468" t="s">
        <v>544</v>
      </c>
      <c r="F169" s="468" t="s">
        <v>254</v>
      </c>
      <c r="G169" s="468" t="s">
        <v>519</v>
      </c>
      <c r="H169" s="468" t="s">
        <v>519</v>
      </c>
      <c r="I169" s="455"/>
      <c r="J169" s="750" t="s">
        <v>761</v>
      </c>
      <c r="K169" s="412">
        <v>40288</v>
      </c>
    </row>
    <row r="170" spans="1:11" ht="51">
      <c r="A170" s="730" t="s">
        <v>955</v>
      </c>
      <c r="B170" s="470">
        <f t="shared" si="2"/>
        <v>32.163999999999618</v>
      </c>
      <c r="C170" s="467" t="s">
        <v>306</v>
      </c>
      <c r="D170" s="468" t="s">
        <v>517</v>
      </c>
      <c r="E170" s="468" t="s">
        <v>545</v>
      </c>
      <c r="F170" s="468" t="s">
        <v>254</v>
      </c>
      <c r="G170" s="468" t="s">
        <v>519</v>
      </c>
      <c r="H170" s="468" t="s">
        <v>519</v>
      </c>
      <c r="I170" s="455"/>
      <c r="J170" s="750" t="s">
        <v>761</v>
      </c>
      <c r="K170" s="412">
        <v>40288</v>
      </c>
    </row>
    <row r="171" spans="1:11" ht="51">
      <c r="A171" s="730" t="s">
        <v>955</v>
      </c>
      <c r="B171" s="470">
        <f t="shared" si="2"/>
        <v>32.164999999999615</v>
      </c>
      <c r="C171" s="467" t="s">
        <v>308</v>
      </c>
      <c r="D171" s="468" t="s">
        <v>517</v>
      </c>
      <c r="E171" s="468" t="s">
        <v>546</v>
      </c>
      <c r="F171" s="468" t="s">
        <v>254</v>
      </c>
      <c r="G171" s="468" t="s">
        <v>519</v>
      </c>
      <c r="H171" s="468" t="s">
        <v>519</v>
      </c>
      <c r="I171" s="455"/>
      <c r="J171" s="750" t="s">
        <v>761</v>
      </c>
      <c r="K171" s="412">
        <v>40288</v>
      </c>
    </row>
    <row r="172" spans="1:11" ht="51">
      <c r="A172" s="730" t="s">
        <v>955</v>
      </c>
      <c r="B172" s="470">
        <f t="shared" si="2"/>
        <v>32.165999999999613</v>
      </c>
      <c r="C172" s="467" t="s">
        <v>605</v>
      </c>
      <c r="D172" s="468" t="s">
        <v>517</v>
      </c>
      <c r="E172" s="468" t="s">
        <v>547</v>
      </c>
      <c r="F172" s="468" t="s">
        <v>254</v>
      </c>
      <c r="G172" s="468" t="s">
        <v>519</v>
      </c>
      <c r="H172" s="468" t="s">
        <v>519</v>
      </c>
      <c r="I172" s="455"/>
      <c r="J172" s="750" t="s">
        <v>761</v>
      </c>
      <c r="K172" s="412">
        <v>40288</v>
      </c>
    </row>
    <row r="173" spans="1:11" ht="51">
      <c r="A173" s="730" t="s">
        <v>955</v>
      </c>
      <c r="B173" s="470">
        <f t="shared" si="2"/>
        <v>32.166999999999611</v>
      </c>
      <c r="C173" s="467" t="s">
        <v>607</v>
      </c>
      <c r="D173" s="468" t="s">
        <v>517</v>
      </c>
      <c r="E173" s="468" t="s">
        <v>548</v>
      </c>
      <c r="F173" s="468" t="s">
        <v>254</v>
      </c>
      <c r="G173" s="468" t="s">
        <v>519</v>
      </c>
      <c r="H173" s="468" t="s">
        <v>519</v>
      </c>
      <c r="I173" s="455"/>
      <c r="J173" s="750" t="s">
        <v>761</v>
      </c>
      <c r="K173" s="412">
        <v>40288</v>
      </c>
    </row>
    <row r="174" spans="1:11" ht="63.75">
      <c r="A174" s="730" t="s">
        <v>955</v>
      </c>
      <c r="B174" s="470">
        <f t="shared" si="2"/>
        <v>32.167999999999608</v>
      </c>
      <c r="C174" s="467" t="s">
        <v>609</v>
      </c>
      <c r="D174" s="468" t="s">
        <v>517</v>
      </c>
      <c r="E174" s="468" t="s">
        <v>549</v>
      </c>
      <c r="F174" s="468" t="s">
        <v>254</v>
      </c>
      <c r="G174" s="468" t="s">
        <v>519</v>
      </c>
      <c r="H174" s="468" t="s">
        <v>519</v>
      </c>
      <c r="I174" s="455"/>
      <c r="J174" s="750" t="s">
        <v>761</v>
      </c>
      <c r="K174" s="412">
        <v>40288</v>
      </c>
    </row>
    <row r="175" spans="1:11" ht="63.75">
      <c r="A175" s="730" t="s">
        <v>955</v>
      </c>
      <c r="B175" s="470">
        <f t="shared" si="2"/>
        <v>32.168999999999606</v>
      </c>
      <c r="C175" s="467" t="s">
        <v>611</v>
      </c>
      <c r="D175" s="468" t="s">
        <v>517</v>
      </c>
      <c r="E175" s="468" t="s">
        <v>550</v>
      </c>
      <c r="F175" s="468" t="s">
        <v>254</v>
      </c>
      <c r="G175" s="468" t="s">
        <v>519</v>
      </c>
      <c r="H175" s="468" t="s">
        <v>519</v>
      </c>
      <c r="I175" s="455"/>
      <c r="J175" s="750" t="s">
        <v>761</v>
      </c>
      <c r="K175" s="412">
        <v>40288</v>
      </c>
    </row>
    <row r="176" spans="1:11" ht="63.75">
      <c r="A176" s="730" t="s">
        <v>955</v>
      </c>
      <c r="B176" s="470">
        <f t="shared" si="2"/>
        <v>32.169999999999604</v>
      </c>
      <c r="C176" s="467" t="s">
        <v>613</v>
      </c>
      <c r="D176" s="468" t="s">
        <v>517</v>
      </c>
      <c r="E176" s="468" t="s">
        <v>551</v>
      </c>
      <c r="F176" s="468" t="s">
        <v>254</v>
      </c>
      <c r="G176" s="468" t="s">
        <v>519</v>
      </c>
      <c r="H176" s="468" t="s">
        <v>519</v>
      </c>
      <c r="I176" s="455"/>
      <c r="J176" s="750" t="s">
        <v>761</v>
      </c>
      <c r="K176" s="412">
        <v>40288</v>
      </c>
    </row>
    <row r="177" spans="1:11" ht="63.75">
      <c r="A177" s="730" t="s">
        <v>955</v>
      </c>
      <c r="B177" s="470">
        <f t="shared" si="2"/>
        <v>32.170999999999601</v>
      </c>
      <c r="C177" s="467" t="s">
        <v>615</v>
      </c>
      <c r="D177" s="468" t="s">
        <v>517</v>
      </c>
      <c r="E177" s="468" t="s">
        <v>552</v>
      </c>
      <c r="F177" s="468" t="s">
        <v>254</v>
      </c>
      <c r="G177" s="468" t="s">
        <v>519</v>
      </c>
      <c r="H177" s="468" t="s">
        <v>519</v>
      </c>
      <c r="I177" s="455"/>
      <c r="J177" s="750" t="s">
        <v>761</v>
      </c>
      <c r="K177" s="412">
        <v>40288</v>
      </c>
    </row>
    <row r="178" spans="1:11" ht="63.75">
      <c r="A178" s="730" t="s">
        <v>955</v>
      </c>
      <c r="B178" s="470">
        <f t="shared" si="2"/>
        <v>32.171999999999599</v>
      </c>
      <c r="C178" s="467" t="s">
        <v>617</v>
      </c>
      <c r="D178" s="468" t="s">
        <v>517</v>
      </c>
      <c r="E178" s="468" t="s">
        <v>553</v>
      </c>
      <c r="F178" s="468" t="s">
        <v>254</v>
      </c>
      <c r="G178" s="468" t="s">
        <v>519</v>
      </c>
      <c r="H178" s="468" t="s">
        <v>519</v>
      </c>
      <c r="I178" s="455"/>
      <c r="J178" s="750" t="s">
        <v>761</v>
      </c>
      <c r="K178" s="412">
        <v>40288</v>
      </c>
    </row>
    <row r="179" spans="1:11" ht="63.75">
      <c r="A179" s="730" t="s">
        <v>955</v>
      </c>
      <c r="B179" s="470">
        <f t="shared" si="2"/>
        <v>32.172999999999597</v>
      </c>
      <c r="C179" s="467" t="s">
        <v>619</v>
      </c>
      <c r="D179" s="468" t="s">
        <v>517</v>
      </c>
      <c r="E179" s="468" t="s">
        <v>554</v>
      </c>
      <c r="F179" s="468" t="s">
        <v>254</v>
      </c>
      <c r="G179" s="468" t="s">
        <v>519</v>
      </c>
      <c r="H179" s="468" t="s">
        <v>519</v>
      </c>
      <c r="I179" s="455"/>
      <c r="J179" s="750" t="s">
        <v>761</v>
      </c>
      <c r="K179" s="412">
        <v>40288</v>
      </c>
    </row>
    <row r="180" spans="1:11" ht="63.75">
      <c r="A180" s="730" t="s">
        <v>955</v>
      </c>
      <c r="B180" s="470">
        <f t="shared" si="2"/>
        <v>32.173999999999594</v>
      </c>
      <c r="C180" s="467" t="s">
        <v>621</v>
      </c>
      <c r="D180" s="468" t="s">
        <v>517</v>
      </c>
      <c r="E180" s="468" t="s">
        <v>555</v>
      </c>
      <c r="F180" s="468" t="s">
        <v>254</v>
      </c>
      <c r="G180" s="468" t="s">
        <v>519</v>
      </c>
      <c r="H180" s="468" t="s">
        <v>519</v>
      </c>
      <c r="I180" s="455"/>
      <c r="J180" s="750" t="s">
        <v>761</v>
      </c>
      <c r="K180" s="412">
        <v>40288</v>
      </c>
    </row>
    <row r="181" spans="1:11" ht="63.75">
      <c r="A181" s="730" t="s">
        <v>955</v>
      </c>
      <c r="B181" s="470">
        <f t="shared" si="2"/>
        <v>32.174999999999592</v>
      </c>
      <c r="C181" s="467" t="s">
        <v>623</v>
      </c>
      <c r="D181" s="468" t="s">
        <v>517</v>
      </c>
      <c r="E181" s="468" t="s">
        <v>556</v>
      </c>
      <c r="F181" s="468" t="s">
        <v>254</v>
      </c>
      <c r="G181" s="468" t="s">
        <v>519</v>
      </c>
      <c r="H181" s="468" t="s">
        <v>519</v>
      </c>
      <c r="I181" s="455"/>
      <c r="J181" s="750" t="s">
        <v>761</v>
      </c>
      <c r="K181" s="412">
        <v>40288</v>
      </c>
    </row>
    <row r="182" spans="1:11" ht="63.75">
      <c r="A182" s="730" t="s">
        <v>955</v>
      </c>
      <c r="B182" s="470">
        <f t="shared" si="2"/>
        <v>32.17599999999959</v>
      </c>
      <c r="C182" s="467" t="s">
        <v>625</v>
      </c>
      <c r="D182" s="468" t="s">
        <v>517</v>
      </c>
      <c r="E182" s="468" t="s">
        <v>557</v>
      </c>
      <c r="F182" s="468" t="s">
        <v>254</v>
      </c>
      <c r="G182" s="468" t="s">
        <v>519</v>
      </c>
      <c r="H182" s="468" t="s">
        <v>519</v>
      </c>
      <c r="I182" s="455"/>
      <c r="J182" s="750" t="s">
        <v>761</v>
      </c>
      <c r="K182" s="412">
        <v>40288</v>
      </c>
    </row>
    <row r="183" spans="1:11" ht="63.75">
      <c r="A183" s="730" t="s">
        <v>955</v>
      </c>
      <c r="B183" s="470">
        <f t="shared" si="2"/>
        <v>32.176999999999587</v>
      </c>
      <c r="C183" s="467" t="s">
        <v>627</v>
      </c>
      <c r="D183" s="468" t="s">
        <v>517</v>
      </c>
      <c r="E183" s="468" t="s">
        <v>558</v>
      </c>
      <c r="F183" s="468" t="s">
        <v>254</v>
      </c>
      <c r="G183" s="468" t="s">
        <v>519</v>
      </c>
      <c r="H183" s="468" t="s">
        <v>519</v>
      </c>
      <c r="I183" s="455"/>
      <c r="J183" s="750" t="s">
        <v>761</v>
      </c>
      <c r="K183" s="412">
        <v>40288</v>
      </c>
    </row>
    <row r="184" spans="1:11" ht="63.75">
      <c r="A184" s="730" t="s">
        <v>955</v>
      </c>
      <c r="B184" s="470">
        <f t="shared" si="2"/>
        <v>32.177999999999585</v>
      </c>
      <c r="C184" s="467" t="s">
        <v>629</v>
      </c>
      <c r="D184" s="468" t="s">
        <v>517</v>
      </c>
      <c r="E184" s="468" t="s">
        <v>559</v>
      </c>
      <c r="F184" s="468" t="s">
        <v>254</v>
      </c>
      <c r="G184" s="468" t="s">
        <v>519</v>
      </c>
      <c r="H184" s="468" t="s">
        <v>519</v>
      </c>
      <c r="I184" s="455"/>
      <c r="J184" s="750" t="s">
        <v>761</v>
      </c>
      <c r="K184" s="412">
        <v>40288</v>
      </c>
    </row>
    <row r="185" spans="1:11" ht="63.75">
      <c r="A185" s="730" t="s">
        <v>955</v>
      </c>
      <c r="B185" s="470">
        <f t="shared" si="2"/>
        <v>32.178999999999583</v>
      </c>
      <c r="C185" s="467" t="s">
        <v>631</v>
      </c>
      <c r="D185" s="468" t="s">
        <v>517</v>
      </c>
      <c r="E185" s="468" t="s">
        <v>560</v>
      </c>
      <c r="F185" s="468" t="s">
        <v>254</v>
      </c>
      <c r="G185" s="468" t="s">
        <v>519</v>
      </c>
      <c r="H185" s="468" t="s">
        <v>519</v>
      </c>
      <c r="I185" s="455"/>
      <c r="J185" s="750" t="s">
        <v>761</v>
      </c>
      <c r="K185" s="412">
        <v>40288</v>
      </c>
    </row>
    <row r="186" spans="1:11" ht="63.75">
      <c r="A186" s="730" t="s">
        <v>955</v>
      </c>
      <c r="B186" s="470">
        <f t="shared" si="2"/>
        <v>32.17999999999958</v>
      </c>
      <c r="C186" s="467" t="s">
        <v>633</v>
      </c>
      <c r="D186" s="468" t="s">
        <v>517</v>
      </c>
      <c r="E186" s="468" t="s">
        <v>561</v>
      </c>
      <c r="F186" s="468" t="s">
        <v>254</v>
      </c>
      <c r="G186" s="468" t="s">
        <v>519</v>
      </c>
      <c r="H186" s="468" t="s">
        <v>519</v>
      </c>
      <c r="I186" s="455"/>
      <c r="J186" s="750" t="s">
        <v>761</v>
      </c>
      <c r="K186" s="412">
        <v>40288</v>
      </c>
    </row>
    <row r="187" spans="1:11" ht="63.75">
      <c r="A187" s="730" t="s">
        <v>955</v>
      </c>
      <c r="B187" s="470">
        <f t="shared" si="2"/>
        <v>32.180999999999578</v>
      </c>
      <c r="C187" s="467" t="s">
        <v>635</v>
      </c>
      <c r="D187" s="468" t="s">
        <v>517</v>
      </c>
      <c r="E187" s="468" t="s">
        <v>562</v>
      </c>
      <c r="F187" s="468" t="s">
        <v>254</v>
      </c>
      <c r="G187" s="468" t="s">
        <v>519</v>
      </c>
      <c r="H187" s="468" t="s">
        <v>519</v>
      </c>
      <c r="I187" s="455"/>
      <c r="J187" s="750" t="s">
        <v>761</v>
      </c>
      <c r="K187" s="412">
        <v>40288</v>
      </c>
    </row>
    <row r="188" spans="1:11" ht="63.75">
      <c r="A188" s="730" t="s">
        <v>955</v>
      </c>
      <c r="B188" s="470">
        <f t="shared" si="2"/>
        <v>32.181999999999576</v>
      </c>
      <c r="C188" s="467" t="s">
        <v>637</v>
      </c>
      <c r="D188" s="468" t="s">
        <v>517</v>
      </c>
      <c r="E188" s="468" t="s">
        <v>563</v>
      </c>
      <c r="F188" s="468" t="s">
        <v>254</v>
      </c>
      <c r="G188" s="468" t="s">
        <v>519</v>
      </c>
      <c r="H188" s="468" t="s">
        <v>519</v>
      </c>
      <c r="I188" s="455"/>
      <c r="J188" s="750" t="s">
        <v>761</v>
      </c>
      <c r="K188" s="412">
        <v>40288</v>
      </c>
    </row>
    <row r="189" spans="1:11" ht="51">
      <c r="A189" s="730" t="s">
        <v>955</v>
      </c>
      <c r="B189" s="470">
        <f t="shared" si="2"/>
        <v>32.182999999999574</v>
      </c>
      <c r="C189" s="467" t="s">
        <v>639</v>
      </c>
      <c r="D189" s="468" t="s">
        <v>517</v>
      </c>
      <c r="E189" s="468" t="s">
        <v>564</v>
      </c>
      <c r="F189" s="468" t="s">
        <v>254</v>
      </c>
      <c r="G189" s="468" t="s">
        <v>519</v>
      </c>
      <c r="H189" s="468" t="s">
        <v>519</v>
      </c>
      <c r="I189" s="455"/>
      <c r="J189" s="750" t="s">
        <v>761</v>
      </c>
      <c r="K189" s="412">
        <v>40288</v>
      </c>
    </row>
    <row r="190" spans="1:11" ht="51">
      <c r="A190" s="730" t="s">
        <v>955</v>
      </c>
      <c r="B190" s="470">
        <f t="shared" si="2"/>
        <v>32.183999999999571</v>
      </c>
      <c r="C190" s="467" t="s">
        <v>641</v>
      </c>
      <c r="D190" s="468" t="s">
        <v>517</v>
      </c>
      <c r="E190" s="468" t="s">
        <v>565</v>
      </c>
      <c r="F190" s="468" t="s">
        <v>254</v>
      </c>
      <c r="G190" s="468" t="s">
        <v>519</v>
      </c>
      <c r="H190" s="468" t="s">
        <v>519</v>
      </c>
      <c r="I190" s="455"/>
      <c r="J190" s="750" t="s">
        <v>761</v>
      </c>
      <c r="K190" s="412">
        <v>40288</v>
      </c>
    </row>
    <row r="191" spans="1:11" ht="51">
      <c r="A191" s="730" t="s">
        <v>955</v>
      </c>
      <c r="B191" s="470">
        <f t="shared" si="2"/>
        <v>32.184999999999569</v>
      </c>
      <c r="C191" s="467" t="s">
        <v>643</v>
      </c>
      <c r="D191" s="468" t="s">
        <v>517</v>
      </c>
      <c r="E191" s="468" t="s">
        <v>566</v>
      </c>
      <c r="F191" s="468" t="s">
        <v>254</v>
      </c>
      <c r="G191" s="468" t="s">
        <v>519</v>
      </c>
      <c r="H191" s="468" t="s">
        <v>519</v>
      </c>
      <c r="I191" s="455"/>
      <c r="J191" s="750" t="s">
        <v>761</v>
      </c>
      <c r="K191" s="412">
        <v>40288</v>
      </c>
    </row>
    <row r="192" spans="1:11" ht="51">
      <c r="A192" s="730" t="s">
        <v>955</v>
      </c>
      <c r="B192" s="470">
        <f t="shared" si="2"/>
        <v>32.185999999999567</v>
      </c>
      <c r="C192" s="467" t="s">
        <v>645</v>
      </c>
      <c r="D192" s="468" t="s">
        <v>517</v>
      </c>
      <c r="E192" s="468" t="s">
        <v>567</v>
      </c>
      <c r="F192" s="468" t="s">
        <v>254</v>
      </c>
      <c r="G192" s="468" t="s">
        <v>519</v>
      </c>
      <c r="H192" s="468" t="s">
        <v>519</v>
      </c>
      <c r="I192" s="455"/>
      <c r="J192" s="750" t="s">
        <v>761</v>
      </c>
      <c r="K192" s="412">
        <v>40288</v>
      </c>
    </row>
    <row r="193" spans="1:11" ht="51">
      <c r="A193" s="730" t="s">
        <v>955</v>
      </c>
      <c r="B193" s="470">
        <f t="shared" si="2"/>
        <v>32.186999999999564</v>
      </c>
      <c r="C193" s="467" t="s">
        <v>647</v>
      </c>
      <c r="D193" s="468" t="s">
        <v>517</v>
      </c>
      <c r="E193" s="468" t="s">
        <v>568</v>
      </c>
      <c r="F193" s="468" t="s">
        <v>254</v>
      </c>
      <c r="G193" s="468" t="s">
        <v>519</v>
      </c>
      <c r="H193" s="468" t="s">
        <v>519</v>
      </c>
      <c r="I193" s="455"/>
      <c r="J193" s="750" t="s">
        <v>761</v>
      </c>
      <c r="K193" s="412">
        <v>40288</v>
      </c>
    </row>
    <row r="194" spans="1:11" ht="51">
      <c r="A194" s="730" t="s">
        <v>955</v>
      </c>
      <c r="B194" s="470">
        <f t="shared" si="2"/>
        <v>32.187999999999562</v>
      </c>
      <c r="C194" s="467" t="s">
        <v>649</v>
      </c>
      <c r="D194" s="468" t="s">
        <v>517</v>
      </c>
      <c r="E194" s="468" t="s">
        <v>569</v>
      </c>
      <c r="F194" s="468" t="s">
        <v>254</v>
      </c>
      <c r="G194" s="468" t="s">
        <v>519</v>
      </c>
      <c r="H194" s="468" t="s">
        <v>519</v>
      </c>
      <c r="I194" s="455"/>
      <c r="J194" s="750" t="s">
        <v>761</v>
      </c>
      <c r="K194" s="412">
        <v>40288</v>
      </c>
    </row>
    <row r="195" spans="1:11" ht="51">
      <c r="A195" s="730" t="s">
        <v>955</v>
      </c>
      <c r="B195" s="470">
        <f t="shared" si="2"/>
        <v>32.18899999999956</v>
      </c>
      <c r="C195" s="467" t="s">
        <v>651</v>
      </c>
      <c r="D195" s="468" t="s">
        <v>517</v>
      </c>
      <c r="E195" s="468" t="s">
        <v>570</v>
      </c>
      <c r="F195" s="468" t="s">
        <v>254</v>
      </c>
      <c r="G195" s="468" t="s">
        <v>519</v>
      </c>
      <c r="H195" s="468" t="s">
        <v>519</v>
      </c>
      <c r="I195" s="455"/>
      <c r="J195" s="750" t="s">
        <v>761</v>
      </c>
      <c r="K195" s="412">
        <v>40288</v>
      </c>
    </row>
    <row r="196" spans="1:11" ht="51">
      <c r="A196" s="730" t="s">
        <v>955</v>
      </c>
      <c r="B196" s="470">
        <f t="shared" si="2"/>
        <v>32.189999999999557</v>
      </c>
      <c r="C196" s="467" t="s">
        <v>653</v>
      </c>
      <c r="D196" s="468" t="s">
        <v>517</v>
      </c>
      <c r="E196" s="468" t="s">
        <v>571</v>
      </c>
      <c r="F196" s="468" t="s">
        <v>254</v>
      </c>
      <c r="G196" s="468" t="s">
        <v>519</v>
      </c>
      <c r="H196" s="468" t="s">
        <v>519</v>
      </c>
      <c r="I196" s="455"/>
      <c r="J196" s="750" t="s">
        <v>761</v>
      </c>
      <c r="K196" s="412">
        <v>40288</v>
      </c>
    </row>
    <row r="197" spans="1:11" ht="51">
      <c r="A197" s="730" t="s">
        <v>955</v>
      </c>
      <c r="B197" s="470">
        <f t="shared" si="2"/>
        <v>32.190999999999555</v>
      </c>
      <c r="C197" s="467" t="s">
        <v>655</v>
      </c>
      <c r="D197" s="468" t="s">
        <v>517</v>
      </c>
      <c r="E197" s="468" t="s">
        <v>572</v>
      </c>
      <c r="F197" s="468" t="s">
        <v>254</v>
      </c>
      <c r="G197" s="468" t="s">
        <v>519</v>
      </c>
      <c r="H197" s="468" t="s">
        <v>519</v>
      </c>
      <c r="I197" s="455"/>
      <c r="J197" s="750" t="s">
        <v>761</v>
      </c>
      <c r="K197" s="412">
        <v>40288</v>
      </c>
    </row>
    <row r="198" spans="1:11" ht="51">
      <c r="A198" s="730" t="s">
        <v>955</v>
      </c>
      <c r="B198" s="470">
        <f t="shared" si="2"/>
        <v>32.191999999999553</v>
      </c>
      <c r="C198" s="467" t="s">
        <v>657</v>
      </c>
      <c r="D198" s="468" t="s">
        <v>517</v>
      </c>
      <c r="E198" s="468" t="s">
        <v>573</v>
      </c>
      <c r="F198" s="468" t="s">
        <v>254</v>
      </c>
      <c r="G198" s="468" t="s">
        <v>519</v>
      </c>
      <c r="H198" s="468" t="s">
        <v>519</v>
      </c>
      <c r="I198" s="455"/>
      <c r="J198" s="750" t="s">
        <v>761</v>
      </c>
      <c r="K198" s="412">
        <v>40288</v>
      </c>
    </row>
    <row r="199" spans="1:11" ht="51">
      <c r="A199" s="730" t="s">
        <v>955</v>
      </c>
      <c r="B199" s="470">
        <f t="shared" si="2"/>
        <v>32.19299999999955</v>
      </c>
      <c r="C199" s="467" t="s">
        <v>659</v>
      </c>
      <c r="D199" s="468" t="s">
        <v>517</v>
      </c>
      <c r="E199" s="468" t="s">
        <v>574</v>
      </c>
      <c r="F199" s="468" t="s">
        <v>254</v>
      </c>
      <c r="G199" s="468" t="s">
        <v>519</v>
      </c>
      <c r="H199" s="468" t="s">
        <v>519</v>
      </c>
      <c r="I199" s="455"/>
      <c r="J199" s="750" t="s">
        <v>761</v>
      </c>
      <c r="K199" s="412">
        <v>40288</v>
      </c>
    </row>
    <row r="200" spans="1:11" ht="51">
      <c r="A200" s="730" t="s">
        <v>955</v>
      </c>
      <c r="B200" s="470">
        <f t="shared" si="2"/>
        <v>32.193999999999548</v>
      </c>
      <c r="C200" s="467" t="s">
        <v>661</v>
      </c>
      <c r="D200" s="468" t="s">
        <v>517</v>
      </c>
      <c r="E200" s="468" t="s">
        <v>575</v>
      </c>
      <c r="F200" s="468" t="s">
        <v>254</v>
      </c>
      <c r="G200" s="468" t="s">
        <v>519</v>
      </c>
      <c r="H200" s="468" t="s">
        <v>519</v>
      </c>
      <c r="I200" s="455"/>
      <c r="J200" s="750" t="s">
        <v>761</v>
      </c>
      <c r="K200" s="412">
        <v>40288</v>
      </c>
    </row>
    <row r="201" spans="1:11" ht="51">
      <c r="A201" s="730" t="s">
        <v>955</v>
      </c>
      <c r="B201" s="470">
        <f t="shared" si="2"/>
        <v>32.194999999999546</v>
      </c>
      <c r="C201" s="467" t="s">
        <v>663</v>
      </c>
      <c r="D201" s="468" t="s">
        <v>517</v>
      </c>
      <c r="E201" s="468" t="s">
        <v>664</v>
      </c>
      <c r="F201" s="468" t="s">
        <v>254</v>
      </c>
      <c r="G201" s="468" t="s">
        <v>519</v>
      </c>
      <c r="H201" s="468" t="s">
        <v>519</v>
      </c>
      <c r="I201" s="455"/>
      <c r="J201" s="750" t="s">
        <v>761</v>
      </c>
      <c r="K201" s="412">
        <v>40288</v>
      </c>
    </row>
    <row r="202" spans="1:11" ht="51">
      <c r="A202" s="730" t="s">
        <v>955</v>
      </c>
      <c r="B202" s="470">
        <f t="shared" si="2"/>
        <v>32.195999999999543</v>
      </c>
      <c r="C202" s="467" t="s">
        <v>665</v>
      </c>
      <c r="D202" s="468" t="s">
        <v>517</v>
      </c>
      <c r="E202" s="468" t="s">
        <v>576</v>
      </c>
      <c r="F202" s="468" t="s">
        <v>254</v>
      </c>
      <c r="G202" s="468" t="s">
        <v>519</v>
      </c>
      <c r="H202" s="468" t="s">
        <v>519</v>
      </c>
      <c r="I202" s="455"/>
      <c r="J202" s="750" t="s">
        <v>761</v>
      </c>
      <c r="K202" s="412">
        <v>40288</v>
      </c>
    </row>
    <row r="203" spans="1:11" ht="51">
      <c r="A203" s="730" t="s">
        <v>955</v>
      </c>
      <c r="B203" s="470">
        <f t="shared" si="2"/>
        <v>32.196999999999541</v>
      </c>
      <c r="C203" s="467" t="s">
        <v>0</v>
      </c>
      <c r="D203" s="468" t="s">
        <v>517</v>
      </c>
      <c r="E203" s="468" t="s">
        <v>577</v>
      </c>
      <c r="F203" s="468" t="s">
        <v>254</v>
      </c>
      <c r="G203" s="468" t="s">
        <v>519</v>
      </c>
      <c r="H203" s="468" t="s">
        <v>519</v>
      </c>
      <c r="I203" s="455"/>
      <c r="J203" s="750" t="s">
        <v>761</v>
      </c>
      <c r="K203" s="412">
        <v>40288</v>
      </c>
    </row>
    <row r="204" spans="1:11" ht="51">
      <c r="A204" s="730" t="s">
        <v>955</v>
      </c>
      <c r="B204" s="470">
        <f t="shared" ref="B204:B267" si="3">B203 + 0.001</f>
        <v>32.197999999999539</v>
      </c>
      <c r="C204" s="467" t="s">
        <v>2</v>
      </c>
      <c r="D204" s="468" t="s">
        <v>517</v>
      </c>
      <c r="E204" s="468" t="s">
        <v>578</v>
      </c>
      <c r="F204" s="468" t="s">
        <v>254</v>
      </c>
      <c r="G204" s="468" t="s">
        <v>519</v>
      </c>
      <c r="H204" s="468" t="s">
        <v>519</v>
      </c>
      <c r="I204" s="455"/>
      <c r="J204" s="750" t="s">
        <v>761</v>
      </c>
      <c r="K204" s="412">
        <v>40288</v>
      </c>
    </row>
    <row r="205" spans="1:11" ht="51">
      <c r="A205" s="730" t="s">
        <v>955</v>
      </c>
      <c r="B205" s="470">
        <f t="shared" si="3"/>
        <v>32.198999999999536</v>
      </c>
      <c r="C205" s="467" t="s">
        <v>4</v>
      </c>
      <c r="D205" s="468" t="s">
        <v>517</v>
      </c>
      <c r="E205" s="468" t="s">
        <v>579</v>
      </c>
      <c r="F205" s="468" t="s">
        <v>254</v>
      </c>
      <c r="G205" s="468" t="s">
        <v>519</v>
      </c>
      <c r="H205" s="468" t="s">
        <v>519</v>
      </c>
      <c r="I205" s="455"/>
      <c r="J205" s="750" t="s">
        <v>761</v>
      </c>
      <c r="K205" s="412">
        <v>40288</v>
      </c>
    </row>
    <row r="206" spans="1:11" ht="51">
      <c r="A206" s="730" t="s">
        <v>955</v>
      </c>
      <c r="B206" s="470">
        <f t="shared" si="3"/>
        <v>32.199999999999534</v>
      </c>
      <c r="C206" s="467" t="s">
        <v>6</v>
      </c>
      <c r="D206" s="468" t="s">
        <v>517</v>
      </c>
      <c r="E206" s="468" t="s">
        <v>580</v>
      </c>
      <c r="F206" s="468" t="s">
        <v>254</v>
      </c>
      <c r="G206" s="468" t="s">
        <v>519</v>
      </c>
      <c r="H206" s="468" t="s">
        <v>519</v>
      </c>
      <c r="I206" s="455"/>
      <c r="J206" s="750" t="s">
        <v>761</v>
      </c>
      <c r="K206" s="412">
        <v>40288</v>
      </c>
    </row>
    <row r="207" spans="1:11" ht="51">
      <c r="A207" s="730" t="s">
        <v>955</v>
      </c>
      <c r="B207" s="470">
        <f t="shared" si="3"/>
        <v>32.200999999999532</v>
      </c>
      <c r="C207" s="467" t="s">
        <v>8</v>
      </c>
      <c r="D207" s="468" t="s">
        <v>517</v>
      </c>
      <c r="E207" s="468" t="s">
        <v>581</v>
      </c>
      <c r="F207" s="468" t="s">
        <v>254</v>
      </c>
      <c r="G207" s="468" t="s">
        <v>519</v>
      </c>
      <c r="H207" s="468" t="s">
        <v>519</v>
      </c>
      <c r="I207" s="455"/>
      <c r="J207" s="750" t="s">
        <v>761</v>
      </c>
      <c r="K207" s="412">
        <v>40288</v>
      </c>
    </row>
    <row r="208" spans="1:11" ht="51">
      <c r="A208" s="730" t="s">
        <v>955</v>
      </c>
      <c r="B208" s="470">
        <f t="shared" si="3"/>
        <v>32.201999999999529</v>
      </c>
      <c r="C208" s="467" t="s">
        <v>10</v>
      </c>
      <c r="D208" s="468" t="s">
        <v>517</v>
      </c>
      <c r="E208" s="468" t="s">
        <v>582</v>
      </c>
      <c r="F208" s="468" t="s">
        <v>254</v>
      </c>
      <c r="G208" s="468" t="s">
        <v>519</v>
      </c>
      <c r="H208" s="468" t="s">
        <v>519</v>
      </c>
      <c r="I208" s="455"/>
      <c r="J208" s="750" t="s">
        <v>761</v>
      </c>
      <c r="K208" s="412">
        <v>40288</v>
      </c>
    </row>
    <row r="209" spans="1:11" ht="51">
      <c r="A209" s="730" t="s">
        <v>955</v>
      </c>
      <c r="B209" s="470">
        <f t="shared" si="3"/>
        <v>32.202999999999527</v>
      </c>
      <c r="C209" s="467" t="s">
        <v>12</v>
      </c>
      <c r="D209" s="468" t="s">
        <v>517</v>
      </c>
      <c r="E209" s="468" t="s">
        <v>583</v>
      </c>
      <c r="F209" s="468" t="s">
        <v>254</v>
      </c>
      <c r="G209" s="468" t="s">
        <v>519</v>
      </c>
      <c r="H209" s="468" t="s">
        <v>519</v>
      </c>
      <c r="I209" s="455"/>
      <c r="J209" s="750" t="s">
        <v>761</v>
      </c>
      <c r="K209" s="412">
        <v>40288</v>
      </c>
    </row>
    <row r="210" spans="1:11" ht="51">
      <c r="A210" s="730" t="s">
        <v>955</v>
      </c>
      <c r="B210" s="470">
        <f t="shared" si="3"/>
        <v>32.203999999999525</v>
      </c>
      <c r="C210" s="467" t="s">
        <v>14</v>
      </c>
      <c r="D210" s="468" t="s">
        <v>517</v>
      </c>
      <c r="E210" s="468" t="s">
        <v>584</v>
      </c>
      <c r="F210" s="468" t="s">
        <v>254</v>
      </c>
      <c r="G210" s="468" t="s">
        <v>519</v>
      </c>
      <c r="H210" s="468" t="s">
        <v>519</v>
      </c>
      <c r="I210" s="455"/>
      <c r="J210" s="750" t="s">
        <v>761</v>
      </c>
      <c r="K210" s="412">
        <v>40288</v>
      </c>
    </row>
    <row r="211" spans="1:11" ht="51">
      <c r="A211" s="730" t="s">
        <v>955</v>
      </c>
      <c r="B211" s="470">
        <f t="shared" si="3"/>
        <v>32.204999999999522</v>
      </c>
      <c r="C211" s="467" t="s">
        <v>16</v>
      </c>
      <c r="D211" s="468" t="s">
        <v>517</v>
      </c>
      <c r="E211" s="468" t="s">
        <v>585</v>
      </c>
      <c r="F211" s="468" t="s">
        <v>254</v>
      </c>
      <c r="G211" s="468" t="s">
        <v>519</v>
      </c>
      <c r="H211" s="468" t="s">
        <v>519</v>
      </c>
      <c r="I211" s="455"/>
      <c r="J211" s="750" t="s">
        <v>761</v>
      </c>
      <c r="K211" s="412">
        <v>40288</v>
      </c>
    </row>
    <row r="212" spans="1:11" ht="51">
      <c r="A212" s="730" t="s">
        <v>955</v>
      </c>
      <c r="B212" s="470">
        <f t="shared" si="3"/>
        <v>32.20599999999952</v>
      </c>
      <c r="C212" s="467" t="s">
        <v>18</v>
      </c>
      <c r="D212" s="468" t="s">
        <v>517</v>
      </c>
      <c r="E212" s="468" t="s">
        <v>586</v>
      </c>
      <c r="F212" s="468" t="s">
        <v>254</v>
      </c>
      <c r="G212" s="468" t="s">
        <v>519</v>
      </c>
      <c r="H212" s="468" t="s">
        <v>519</v>
      </c>
      <c r="I212" s="455"/>
      <c r="J212" s="750" t="s">
        <v>761</v>
      </c>
      <c r="K212" s="412">
        <v>40288</v>
      </c>
    </row>
    <row r="213" spans="1:11" ht="51">
      <c r="A213" s="730" t="s">
        <v>955</v>
      </c>
      <c r="B213" s="470">
        <f t="shared" si="3"/>
        <v>32.206999999999518</v>
      </c>
      <c r="C213" s="467" t="s">
        <v>20</v>
      </c>
      <c r="D213" s="468" t="s">
        <v>517</v>
      </c>
      <c r="E213" s="468" t="s">
        <v>587</v>
      </c>
      <c r="F213" s="468" t="s">
        <v>254</v>
      </c>
      <c r="G213" s="468" t="s">
        <v>519</v>
      </c>
      <c r="H213" s="468" t="s">
        <v>519</v>
      </c>
      <c r="I213" s="455"/>
      <c r="J213" s="750" t="s">
        <v>761</v>
      </c>
      <c r="K213" s="412">
        <v>40288</v>
      </c>
    </row>
    <row r="214" spans="1:11" ht="51">
      <c r="A214" s="730" t="s">
        <v>955</v>
      </c>
      <c r="B214" s="470">
        <f t="shared" si="3"/>
        <v>32.207999999999515</v>
      </c>
      <c r="C214" s="467" t="s">
        <v>22</v>
      </c>
      <c r="D214" s="468" t="s">
        <v>517</v>
      </c>
      <c r="E214" s="468" t="s">
        <v>588</v>
      </c>
      <c r="F214" s="468" t="s">
        <v>254</v>
      </c>
      <c r="G214" s="468" t="s">
        <v>519</v>
      </c>
      <c r="H214" s="468" t="s">
        <v>519</v>
      </c>
      <c r="I214" s="455"/>
      <c r="J214" s="750" t="s">
        <v>761</v>
      </c>
      <c r="K214" s="412">
        <v>40288</v>
      </c>
    </row>
    <row r="215" spans="1:11" ht="51">
      <c r="A215" s="730" t="s">
        <v>955</v>
      </c>
      <c r="B215" s="470">
        <f t="shared" si="3"/>
        <v>32.208999999999513</v>
      </c>
      <c r="C215" s="467" t="s">
        <v>24</v>
      </c>
      <c r="D215" s="468" t="s">
        <v>517</v>
      </c>
      <c r="E215" s="468" t="s">
        <v>589</v>
      </c>
      <c r="F215" s="468" t="s">
        <v>254</v>
      </c>
      <c r="G215" s="468" t="s">
        <v>519</v>
      </c>
      <c r="H215" s="468" t="s">
        <v>519</v>
      </c>
      <c r="I215" s="455"/>
      <c r="J215" s="750" t="s">
        <v>761</v>
      </c>
      <c r="K215" s="412">
        <v>40288</v>
      </c>
    </row>
    <row r="216" spans="1:11" ht="51">
      <c r="A216" s="730" t="s">
        <v>955</v>
      </c>
      <c r="B216" s="470">
        <f t="shared" si="3"/>
        <v>32.209999999999511</v>
      </c>
      <c r="C216" s="467" t="s">
        <v>26</v>
      </c>
      <c r="D216" s="468" t="s">
        <v>517</v>
      </c>
      <c r="E216" s="468" t="s">
        <v>590</v>
      </c>
      <c r="F216" s="468" t="s">
        <v>254</v>
      </c>
      <c r="G216" s="468" t="s">
        <v>519</v>
      </c>
      <c r="H216" s="468" t="s">
        <v>519</v>
      </c>
      <c r="I216" s="455"/>
      <c r="J216" s="750" t="s">
        <v>761</v>
      </c>
      <c r="K216" s="412">
        <v>40288</v>
      </c>
    </row>
    <row r="217" spans="1:11" ht="51">
      <c r="A217" s="730" t="s">
        <v>955</v>
      </c>
      <c r="B217" s="470">
        <f t="shared" si="3"/>
        <v>32.210999999999508</v>
      </c>
      <c r="C217" s="467" t="s">
        <v>28</v>
      </c>
      <c r="D217" s="468" t="s">
        <v>517</v>
      </c>
      <c r="E217" s="468" t="s">
        <v>591</v>
      </c>
      <c r="F217" s="468" t="s">
        <v>254</v>
      </c>
      <c r="G217" s="468" t="s">
        <v>519</v>
      </c>
      <c r="H217" s="468" t="s">
        <v>519</v>
      </c>
      <c r="I217" s="455"/>
      <c r="J217" s="750" t="s">
        <v>761</v>
      </c>
      <c r="K217" s="412">
        <v>40288</v>
      </c>
    </row>
    <row r="218" spans="1:11" ht="51">
      <c r="A218" s="730" t="s">
        <v>955</v>
      </c>
      <c r="B218" s="470">
        <f t="shared" si="3"/>
        <v>32.211999999999506</v>
      </c>
      <c r="C218" s="467" t="s">
        <v>30</v>
      </c>
      <c r="D218" s="468" t="s">
        <v>517</v>
      </c>
      <c r="E218" s="468" t="s">
        <v>592</v>
      </c>
      <c r="F218" s="468" t="s">
        <v>254</v>
      </c>
      <c r="G218" s="468" t="s">
        <v>519</v>
      </c>
      <c r="H218" s="468" t="s">
        <v>519</v>
      </c>
      <c r="I218" s="455"/>
      <c r="J218" s="750" t="s">
        <v>761</v>
      </c>
      <c r="K218" s="412">
        <v>40288</v>
      </c>
    </row>
    <row r="219" spans="1:11" ht="51">
      <c r="A219" s="730" t="s">
        <v>955</v>
      </c>
      <c r="B219" s="470">
        <f t="shared" si="3"/>
        <v>32.212999999999504</v>
      </c>
      <c r="C219" s="467" t="s">
        <v>32</v>
      </c>
      <c r="D219" s="468" t="s">
        <v>517</v>
      </c>
      <c r="E219" s="468" t="s">
        <v>593</v>
      </c>
      <c r="F219" s="468" t="s">
        <v>254</v>
      </c>
      <c r="G219" s="468" t="s">
        <v>519</v>
      </c>
      <c r="H219" s="468" t="s">
        <v>519</v>
      </c>
      <c r="I219" s="455"/>
      <c r="J219" s="750" t="s">
        <v>761</v>
      </c>
      <c r="K219" s="412">
        <v>40288</v>
      </c>
    </row>
    <row r="220" spans="1:11" ht="51">
      <c r="A220" s="730" t="s">
        <v>955</v>
      </c>
      <c r="B220" s="470">
        <f t="shared" si="3"/>
        <v>32.213999999999501</v>
      </c>
      <c r="C220" s="467" t="s">
        <v>34</v>
      </c>
      <c r="D220" s="468" t="s">
        <v>517</v>
      </c>
      <c r="E220" s="468" t="s">
        <v>594</v>
      </c>
      <c r="F220" s="468" t="s">
        <v>254</v>
      </c>
      <c r="G220" s="468" t="s">
        <v>519</v>
      </c>
      <c r="H220" s="468" t="s">
        <v>519</v>
      </c>
      <c r="I220" s="455"/>
      <c r="J220" s="750" t="s">
        <v>761</v>
      </c>
      <c r="K220" s="412">
        <v>40288</v>
      </c>
    </row>
    <row r="221" spans="1:11" ht="51">
      <c r="A221" s="730" t="s">
        <v>955</v>
      </c>
      <c r="B221" s="470">
        <f t="shared" si="3"/>
        <v>32.214999999999499</v>
      </c>
      <c r="C221" s="467" t="s">
        <v>36</v>
      </c>
      <c r="D221" s="468" t="s">
        <v>517</v>
      </c>
      <c r="E221" s="468" t="s">
        <v>595</v>
      </c>
      <c r="F221" s="468" t="s">
        <v>254</v>
      </c>
      <c r="G221" s="468" t="s">
        <v>519</v>
      </c>
      <c r="H221" s="468" t="s">
        <v>519</v>
      </c>
      <c r="I221" s="455"/>
      <c r="J221" s="750" t="s">
        <v>761</v>
      </c>
      <c r="K221" s="412">
        <v>40288</v>
      </c>
    </row>
    <row r="222" spans="1:11" ht="51">
      <c r="A222" s="730" t="s">
        <v>955</v>
      </c>
      <c r="B222" s="470">
        <f t="shared" si="3"/>
        <v>32.215999999999497</v>
      </c>
      <c r="C222" s="467" t="s">
        <v>38</v>
      </c>
      <c r="D222" s="468" t="s">
        <v>517</v>
      </c>
      <c r="E222" s="468" t="s">
        <v>596</v>
      </c>
      <c r="F222" s="468" t="s">
        <v>254</v>
      </c>
      <c r="G222" s="468" t="s">
        <v>519</v>
      </c>
      <c r="H222" s="468" t="s">
        <v>519</v>
      </c>
      <c r="I222" s="455"/>
      <c r="J222" s="750" t="s">
        <v>761</v>
      </c>
      <c r="K222" s="412">
        <v>40288</v>
      </c>
    </row>
    <row r="223" spans="1:11" ht="51">
      <c r="A223" s="730" t="s">
        <v>955</v>
      </c>
      <c r="B223" s="470">
        <f t="shared" si="3"/>
        <v>32.216999999999494</v>
      </c>
      <c r="C223" s="467" t="s">
        <v>40</v>
      </c>
      <c r="D223" s="468" t="s">
        <v>517</v>
      </c>
      <c r="E223" s="468" t="s">
        <v>597</v>
      </c>
      <c r="F223" s="468" t="s">
        <v>254</v>
      </c>
      <c r="G223" s="468" t="s">
        <v>519</v>
      </c>
      <c r="H223" s="468" t="s">
        <v>519</v>
      </c>
      <c r="I223" s="455"/>
      <c r="J223" s="750" t="s">
        <v>761</v>
      </c>
      <c r="K223" s="412">
        <v>40288</v>
      </c>
    </row>
    <row r="224" spans="1:11" ht="51">
      <c r="A224" s="730" t="s">
        <v>955</v>
      </c>
      <c r="B224" s="470">
        <f t="shared" si="3"/>
        <v>32.217999999999492</v>
      </c>
      <c r="C224" s="467" t="s">
        <v>42</v>
      </c>
      <c r="D224" s="468" t="s">
        <v>517</v>
      </c>
      <c r="E224" s="468" t="s">
        <v>598</v>
      </c>
      <c r="F224" s="468" t="s">
        <v>254</v>
      </c>
      <c r="G224" s="468" t="s">
        <v>519</v>
      </c>
      <c r="H224" s="468" t="s">
        <v>519</v>
      </c>
      <c r="I224" s="455"/>
      <c r="J224" s="750" t="s">
        <v>761</v>
      </c>
      <c r="K224" s="412">
        <v>40288</v>
      </c>
    </row>
    <row r="225" spans="1:11" ht="51">
      <c r="A225" s="730" t="s">
        <v>955</v>
      </c>
      <c r="B225" s="470">
        <f t="shared" si="3"/>
        <v>32.21899999999949</v>
      </c>
      <c r="C225" s="467" t="s">
        <v>44</v>
      </c>
      <c r="D225" s="468" t="s">
        <v>517</v>
      </c>
      <c r="E225" s="468" t="s">
        <v>599</v>
      </c>
      <c r="F225" s="468" t="s">
        <v>254</v>
      </c>
      <c r="G225" s="468" t="s">
        <v>519</v>
      </c>
      <c r="H225" s="468" t="s">
        <v>519</v>
      </c>
      <c r="I225" s="455"/>
      <c r="J225" s="750" t="s">
        <v>761</v>
      </c>
      <c r="K225" s="412">
        <v>40288</v>
      </c>
    </row>
    <row r="226" spans="1:11" ht="51">
      <c r="A226" s="730" t="s">
        <v>955</v>
      </c>
      <c r="B226" s="470">
        <f t="shared" si="3"/>
        <v>32.219999999999487</v>
      </c>
      <c r="C226" s="467" t="s">
        <v>46</v>
      </c>
      <c r="D226" s="468" t="s">
        <v>517</v>
      </c>
      <c r="E226" s="468" t="s">
        <v>600</v>
      </c>
      <c r="F226" s="468" t="s">
        <v>254</v>
      </c>
      <c r="G226" s="468" t="s">
        <v>519</v>
      </c>
      <c r="H226" s="468" t="s">
        <v>519</v>
      </c>
      <c r="I226" s="455"/>
      <c r="J226" s="750" t="s">
        <v>761</v>
      </c>
      <c r="K226" s="412">
        <v>40288</v>
      </c>
    </row>
    <row r="227" spans="1:11" ht="51">
      <c r="A227" s="730" t="s">
        <v>955</v>
      </c>
      <c r="B227" s="470">
        <f t="shared" si="3"/>
        <v>32.220999999999485</v>
      </c>
      <c r="C227" s="467" t="s">
        <v>48</v>
      </c>
      <c r="D227" s="468" t="s">
        <v>517</v>
      </c>
      <c r="E227" s="468" t="s">
        <v>601</v>
      </c>
      <c r="F227" s="468" t="s">
        <v>254</v>
      </c>
      <c r="G227" s="468" t="s">
        <v>519</v>
      </c>
      <c r="H227" s="468" t="s">
        <v>519</v>
      </c>
      <c r="I227" s="455"/>
      <c r="J227" s="750" t="s">
        <v>761</v>
      </c>
      <c r="K227" s="412">
        <v>40288</v>
      </c>
    </row>
    <row r="228" spans="1:11" ht="51">
      <c r="A228" s="730" t="s">
        <v>955</v>
      </c>
      <c r="B228" s="470">
        <f t="shared" si="3"/>
        <v>32.221999999999483</v>
      </c>
      <c r="C228" s="467" t="s">
        <v>50</v>
      </c>
      <c r="D228" s="468" t="s">
        <v>517</v>
      </c>
      <c r="E228" s="468" t="s">
        <v>602</v>
      </c>
      <c r="F228" s="468" t="s">
        <v>254</v>
      </c>
      <c r="G228" s="468" t="s">
        <v>519</v>
      </c>
      <c r="H228" s="468" t="s">
        <v>519</v>
      </c>
      <c r="I228" s="455"/>
      <c r="J228" s="750" t="s">
        <v>761</v>
      </c>
      <c r="K228" s="412">
        <v>40288</v>
      </c>
    </row>
    <row r="229" spans="1:11" ht="51">
      <c r="A229" s="730" t="s">
        <v>955</v>
      </c>
      <c r="B229" s="470">
        <f t="shared" si="3"/>
        <v>32.22299999999948</v>
      </c>
      <c r="C229" s="467" t="s">
        <v>52</v>
      </c>
      <c r="D229" s="468" t="s">
        <v>517</v>
      </c>
      <c r="E229" s="468" t="s">
        <v>603</v>
      </c>
      <c r="F229" s="468" t="s">
        <v>254</v>
      </c>
      <c r="G229" s="468" t="s">
        <v>519</v>
      </c>
      <c r="H229" s="468" t="s">
        <v>519</v>
      </c>
      <c r="I229" s="455"/>
      <c r="J229" s="750" t="s">
        <v>761</v>
      </c>
      <c r="K229" s="412">
        <v>40288</v>
      </c>
    </row>
    <row r="230" spans="1:11" ht="51">
      <c r="A230" s="730" t="s">
        <v>955</v>
      </c>
      <c r="B230" s="470">
        <f t="shared" si="3"/>
        <v>32.223999999999478</v>
      </c>
      <c r="C230" s="467" t="s">
        <v>54</v>
      </c>
      <c r="D230" s="468" t="s">
        <v>517</v>
      </c>
      <c r="E230" s="468" t="s">
        <v>1091</v>
      </c>
      <c r="F230" s="468" t="s">
        <v>254</v>
      </c>
      <c r="G230" s="468" t="s">
        <v>519</v>
      </c>
      <c r="H230" s="468" t="s">
        <v>519</v>
      </c>
      <c r="I230" s="455"/>
      <c r="J230" s="750" t="s">
        <v>761</v>
      </c>
      <c r="K230" s="412">
        <v>40288</v>
      </c>
    </row>
    <row r="231" spans="1:11" ht="51">
      <c r="A231" s="730" t="s">
        <v>955</v>
      </c>
      <c r="B231" s="470">
        <f t="shared" si="3"/>
        <v>32.224999999999476</v>
      </c>
      <c r="C231" s="467" t="s">
        <v>776</v>
      </c>
      <c r="D231" s="468" t="s">
        <v>517</v>
      </c>
      <c r="E231" s="468" t="s">
        <v>1092</v>
      </c>
      <c r="F231" s="468" t="s">
        <v>254</v>
      </c>
      <c r="G231" s="468" t="s">
        <v>519</v>
      </c>
      <c r="H231" s="468" t="s">
        <v>519</v>
      </c>
      <c r="I231" s="455"/>
      <c r="J231" s="750" t="s">
        <v>761</v>
      </c>
      <c r="K231" s="412">
        <v>40288</v>
      </c>
    </row>
    <row r="232" spans="1:11" ht="51">
      <c r="A232" s="730" t="s">
        <v>955</v>
      </c>
      <c r="B232" s="470">
        <f t="shared" si="3"/>
        <v>32.225999999999473</v>
      </c>
      <c r="C232" s="467" t="s">
        <v>778</v>
      </c>
      <c r="D232" s="468" t="s">
        <v>517</v>
      </c>
      <c r="E232" s="468" t="s">
        <v>1093</v>
      </c>
      <c r="F232" s="468" t="s">
        <v>254</v>
      </c>
      <c r="G232" s="468" t="s">
        <v>519</v>
      </c>
      <c r="H232" s="468" t="s">
        <v>519</v>
      </c>
      <c r="I232" s="455"/>
      <c r="J232" s="750" t="s">
        <v>761</v>
      </c>
      <c r="K232" s="412">
        <v>40288</v>
      </c>
    </row>
    <row r="233" spans="1:11" ht="51">
      <c r="A233" s="730" t="s">
        <v>955</v>
      </c>
      <c r="B233" s="470">
        <f t="shared" si="3"/>
        <v>32.226999999999471</v>
      </c>
      <c r="C233" s="467" t="s">
        <v>780</v>
      </c>
      <c r="D233" s="468" t="s">
        <v>517</v>
      </c>
      <c r="E233" s="468" t="s">
        <v>1094</v>
      </c>
      <c r="F233" s="468" t="s">
        <v>254</v>
      </c>
      <c r="G233" s="468" t="s">
        <v>519</v>
      </c>
      <c r="H233" s="468" t="s">
        <v>519</v>
      </c>
      <c r="I233" s="455"/>
      <c r="J233" s="750" t="s">
        <v>761</v>
      </c>
      <c r="K233" s="412">
        <v>40288</v>
      </c>
    </row>
    <row r="234" spans="1:11" ht="63.75">
      <c r="A234" s="730" t="s">
        <v>955</v>
      </c>
      <c r="B234" s="470">
        <f t="shared" si="3"/>
        <v>32.227999999999469</v>
      </c>
      <c r="C234" s="467" t="s">
        <v>782</v>
      </c>
      <c r="D234" s="468" t="s">
        <v>517</v>
      </c>
      <c r="E234" s="468" t="s">
        <v>1095</v>
      </c>
      <c r="F234" s="468" t="s">
        <v>254</v>
      </c>
      <c r="G234" s="468" t="s">
        <v>519</v>
      </c>
      <c r="H234" s="468" t="s">
        <v>519</v>
      </c>
      <c r="I234" s="455"/>
      <c r="J234" s="750" t="s">
        <v>761</v>
      </c>
      <c r="K234" s="412">
        <v>40288</v>
      </c>
    </row>
    <row r="235" spans="1:11" ht="63.75">
      <c r="A235" s="730" t="s">
        <v>955</v>
      </c>
      <c r="B235" s="470">
        <f t="shared" si="3"/>
        <v>32.228999999999466</v>
      </c>
      <c r="C235" s="467" t="s">
        <v>784</v>
      </c>
      <c r="D235" s="468" t="s">
        <v>517</v>
      </c>
      <c r="E235" s="468" t="s">
        <v>785</v>
      </c>
      <c r="F235" s="468" t="s">
        <v>254</v>
      </c>
      <c r="G235" s="468" t="s">
        <v>519</v>
      </c>
      <c r="H235" s="468" t="s">
        <v>519</v>
      </c>
      <c r="I235" s="455"/>
      <c r="J235" s="750" t="s">
        <v>761</v>
      </c>
      <c r="K235" s="412">
        <v>40288</v>
      </c>
    </row>
    <row r="236" spans="1:11" ht="63.75">
      <c r="A236" s="730" t="s">
        <v>955</v>
      </c>
      <c r="B236" s="470">
        <f t="shared" si="3"/>
        <v>32.229999999999464</v>
      </c>
      <c r="C236" s="467" t="s">
        <v>786</v>
      </c>
      <c r="D236" s="468" t="s">
        <v>517</v>
      </c>
      <c r="E236" s="468" t="s">
        <v>1096</v>
      </c>
      <c r="F236" s="468" t="s">
        <v>254</v>
      </c>
      <c r="G236" s="468" t="s">
        <v>519</v>
      </c>
      <c r="H236" s="468" t="s">
        <v>519</v>
      </c>
      <c r="I236" s="455"/>
      <c r="J236" s="750" t="s">
        <v>761</v>
      </c>
      <c r="K236" s="412">
        <v>40288</v>
      </c>
    </row>
    <row r="237" spans="1:11" ht="63.75">
      <c r="A237" s="730" t="s">
        <v>955</v>
      </c>
      <c r="B237" s="470">
        <f t="shared" si="3"/>
        <v>32.230999999999462</v>
      </c>
      <c r="C237" s="467" t="s">
        <v>788</v>
      </c>
      <c r="D237" s="468" t="s">
        <v>517</v>
      </c>
      <c r="E237" s="468" t="s">
        <v>1097</v>
      </c>
      <c r="F237" s="468" t="s">
        <v>254</v>
      </c>
      <c r="G237" s="468" t="s">
        <v>519</v>
      </c>
      <c r="H237" s="468" t="s">
        <v>519</v>
      </c>
      <c r="I237" s="455"/>
      <c r="J237" s="750" t="s">
        <v>761</v>
      </c>
      <c r="K237" s="412">
        <v>40288</v>
      </c>
    </row>
    <row r="238" spans="1:11" ht="63.75">
      <c r="A238" s="730" t="s">
        <v>955</v>
      </c>
      <c r="B238" s="470">
        <f t="shared" si="3"/>
        <v>32.231999999999459</v>
      </c>
      <c r="C238" s="467" t="s">
        <v>790</v>
      </c>
      <c r="D238" s="468" t="s">
        <v>517</v>
      </c>
      <c r="E238" s="468" t="s">
        <v>1098</v>
      </c>
      <c r="F238" s="468" t="s">
        <v>254</v>
      </c>
      <c r="G238" s="468" t="s">
        <v>519</v>
      </c>
      <c r="H238" s="468" t="s">
        <v>519</v>
      </c>
      <c r="I238" s="455"/>
      <c r="J238" s="750" t="s">
        <v>761</v>
      </c>
      <c r="K238" s="412">
        <v>40288</v>
      </c>
    </row>
    <row r="239" spans="1:11" ht="63.75">
      <c r="A239" s="730" t="s">
        <v>955</v>
      </c>
      <c r="B239" s="470">
        <f t="shared" si="3"/>
        <v>32.232999999999457</v>
      </c>
      <c r="C239" s="467" t="s">
        <v>792</v>
      </c>
      <c r="D239" s="468" t="s">
        <v>517</v>
      </c>
      <c r="E239" s="468" t="s">
        <v>1099</v>
      </c>
      <c r="F239" s="468" t="s">
        <v>254</v>
      </c>
      <c r="G239" s="468" t="s">
        <v>519</v>
      </c>
      <c r="H239" s="468" t="s">
        <v>519</v>
      </c>
      <c r="I239" s="455"/>
      <c r="J239" s="750" t="s">
        <v>761</v>
      </c>
      <c r="K239" s="412">
        <v>40288</v>
      </c>
    </row>
    <row r="240" spans="1:11" ht="63.75">
      <c r="A240" s="730" t="s">
        <v>955</v>
      </c>
      <c r="B240" s="470">
        <f t="shared" si="3"/>
        <v>32.233999999999455</v>
      </c>
      <c r="C240" s="467" t="s">
        <v>794</v>
      </c>
      <c r="D240" s="468" t="s">
        <v>517</v>
      </c>
      <c r="E240" s="468" t="s">
        <v>1100</v>
      </c>
      <c r="F240" s="468" t="s">
        <v>254</v>
      </c>
      <c r="G240" s="468" t="s">
        <v>519</v>
      </c>
      <c r="H240" s="468" t="s">
        <v>519</v>
      </c>
      <c r="I240" s="455"/>
      <c r="J240" s="750" t="s">
        <v>761</v>
      </c>
      <c r="K240" s="412">
        <v>40288</v>
      </c>
    </row>
    <row r="241" spans="1:11" ht="63.75">
      <c r="A241" s="730" t="s">
        <v>955</v>
      </c>
      <c r="B241" s="470">
        <f t="shared" si="3"/>
        <v>32.234999999999452</v>
      </c>
      <c r="C241" s="467" t="s">
        <v>796</v>
      </c>
      <c r="D241" s="468" t="s">
        <v>517</v>
      </c>
      <c r="E241" s="468" t="s">
        <v>1101</v>
      </c>
      <c r="F241" s="468" t="s">
        <v>254</v>
      </c>
      <c r="G241" s="468" t="s">
        <v>519</v>
      </c>
      <c r="H241" s="468" t="s">
        <v>519</v>
      </c>
      <c r="I241" s="455"/>
      <c r="J241" s="750" t="s">
        <v>761</v>
      </c>
      <c r="K241" s="412">
        <v>40288</v>
      </c>
    </row>
    <row r="242" spans="1:11" ht="63.75">
      <c r="A242" s="730" t="s">
        <v>955</v>
      </c>
      <c r="B242" s="470">
        <f t="shared" si="3"/>
        <v>32.23599999999945</v>
      </c>
      <c r="C242" s="467" t="s">
        <v>798</v>
      </c>
      <c r="D242" s="468" t="s">
        <v>517</v>
      </c>
      <c r="E242" s="468" t="s">
        <v>1102</v>
      </c>
      <c r="F242" s="468" t="s">
        <v>254</v>
      </c>
      <c r="G242" s="468" t="s">
        <v>519</v>
      </c>
      <c r="H242" s="468" t="s">
        <v>519</v>
      </c>
      <c r="I242" s="455"/>
      <c r="J242" s="750" t="s">
        <v>761</v>
      </c>
      <c r="K242" s="412">
        <v>40288</v>
      </c>
    </row>
    <row r="243" spans="1:11" ht="63.75">
      <c r="A243" s="730" t="s">
        <v>955</v>
      </c>
      <c r="B243" s="470">
        <f t="shared" si="3"/>
        <v>32.236999999999448</v>
      </c>
      <c r="C243" s="467" t="s">
        <v>800</v>
      </c>
      <c r="D243" s="468" t="s">
        <v>517</v>
      </c>
      <c r="E243" s="468" t="s">
        <v>1103</v>
      </c>
      <c r="F243" s="468" t="s">
        <v>254</v>
      </c>
      <c r="G243" s="468" t="s">
        <v>519</v>
      </c>
      <c r="H243" s="468" t="s">
        <v>519</v>
      </c>
      <c r="I243" s="455"/>
      <c r="J243" s="750" t="s">
        <v>761</v>
      </c>
      <c r="K243" s="412">
        <v>40288</v>
      </c>
    </row>
    <row r="244" spans="1:11" ht="63.75">
      <c r="A244" s="730" t="s">
        <v>955</v>
      </c>
      <c r="B244" s="470">
        <f t="shared" si="3"/>
        <v>32.237999999999445</v>
      </c>
      <c r="C244" s="467" t="s">
        <v>802</v>
      </c>
      <c r="D244" s="468" t="s">
        <v>517</v>
      </c>
      <c r="E244" s="468" t="s">
        <v>1104</v>
      </c>
      <c r="F244" s="468" t="s">
        <v>254</v>
      </c>
      <c r="G244" s="468" t="s">
        <v>519</v>
      </c>
      <c r="H244" s="468" t="s">
        <v>519</v>
      </c>
      <c r="I244" s="455"/>
      <c r="J244" s="750" t="s">
        <v>761</v>
      </c>
      <c r="K244" s="412">
        <v>40288</v>
      </c>
    </row>
    <row r="245" spans="1:11" ht="63.75">
      <c r="A245" s="730" t="s">
        <v>955</v>
      </c>
      <c r="B245" s="470">
        <f t="shared" si="3"/>
        <v>32.238999999999443</v>
      </c>
      <c r="C245" s="467" t="s">
        <v>804</v>
      </c>
      <c r="D245" s="468" t="s">
        <v>517</v>
      </c>
      <c r="E245" s="468" t="s">
        <v>1105</v>
      </c>
      <c r="F245" s="468" t="s">
        <v>254</v>
      </c>
      <c r="G245" s="468" t="s">
        <v>519</v>
      </c>
      <c r="H245" s="468" t="s">
        <v>519</v>
      </c>
      <c r="I245" s="455"/>
      <c r="J245" s="750" t="s">
        <v>761</v>
      </c>
      <c r="K245" s="412">
        <v>40288</v>
      </c>
    </row>
    <row r="246" spans="1:11" ht="63.75">
      <c r="A246" s="730" t="s">
        <v>955</v>
      </c>
      <c r="B246" s="470">
        <f t="shared" si="3"/>
        <v>32.239999999999441</v>
      </c>
      <c r="C246" s="467" t="s">
        <v>806</v>
      </c>
      <c r="D246" s="468" t="s">
        <v>517</v>
      </c>
      <c r="E246" s="468" t="s">
        <v>1106</v>
      </c>
      <c r="F246" s="468" t="s">
        <v>254</v>
      </c>
      <c r="G246" s="468" t="s">
        <v>519</v>
      </c>
      <c r="H246" s="468" t="s">
        <v>519</v>
      </c>
      <c r="I246" s="455"/>
      <c r="J246" s="750" t="s">
        <v>761</v>
      </c>
      <c r="K246" s="412">
        <v>40288</v>
      </c>
    </row>
    <row r="247" spans="1:11" ht="63.75">
      <c r="A247" s="730" t="s">
        <v>955</v>
      </c>
      <c r="B247" s="470">
        <f t="shared" si="3"/>
        <v>32.240999999999438</v>
      </c>
      <c r="C247" s="467" t="s">
        <v>808</v>
      </c>
      <c r="D247" s="468" t="s">
        <v>517</v>
      </c>
      <c r="E247" s="468" t="s">
        <v>1107</v>
      </c>
      <c r="F247" s="468" t="s">
        <v>254</v>
      </c>
      <c r="G247" s="468" t="s">
        <v>519</v>
      </c>
      <c r="H247" s="468" t="s">
        <v>519</v>
      </c>
      <c r="I247" s="455"/>
      <c r="J247" s="750" t="s">
        <v>761</v>
      </c>
      <c r="K247" s="412">
        <v>40288</v>
      </c>
    </row>
    <row r="248" spans="1:11" ht="63.75">
      <c r="A248" s="730" t="s">
        <v>955</v>
      </c>
      <c r="B248" s="470">
        <f t="shared" si="3"/>
        <v>32.241999999999436</v>
      </c>
      <c r="C248" s="467" t="s">
        <v>810</v>
      </c>
      <c r="D248" s="468" t="s">
        <v>517</v>
      </c>
      <c r="E248" s="468" t="s">
        <v>1108</v>
      </c>
      <c r="F248" s="468" t="s">
        <v>254</v>
      </c>
      <c r="G248" s="468" t="s">
        <v>519</v>
      </c>
      <c r="H248" s="468" t="s">
        <v>519</v>
      </c>
      <c r="I248" s="455"/>
      <c r="J248" s="750" t="s">
        <v>761</v>
      </c>
      <c r="K248" s="412">
        <v>40288</v>
      </c>
    </row>
    <row r="249" spans="1:11" ht="63.75">
      <c r="A249" s="730" t="s">
        <v>955</v>
      </c>
      <c r="B249" s="470">
        <f t="shared" si="3"/>
        <v>32.242999999999434</v>
      </c>
      <c r="C249" s="467" t="s">
        <v>812</v>
      </c>
      <c r="D249" s="468" t="s">
        <v>517</v>
      </c>
      <c r="E249" s="468" t="s">
        <v>1109</v>
      </c>
      <c r="F249" s="468" t="s">
        <v>254</v>
      </c>
      <c r="G249" s="468" t="s">
        <v>519</v>
      </c>
      <c r="H249" s="468" t="s">
        <v>519</v>
      </c>
      <c r="I249" s="455"/>
      <c r="J249" s="750" t="s">
        <v>761</v>
      </c>
      <c r="K249" s="412">
        <v>40288</v>
      </c>
    </row>
    <row r="250" spans="1:11" ht="63.75">
      <c r="A250" s="730" t="s">
        <v>955</v>
      </c>
      <c r="B250" s="470">
        <f t="shared" si="3"/>
        <v>32.243999999999431</v>
      </c>
      <c r="C250" s="467" t="s">
        <v>814</v>
      </c>
      <c r="D250" s="468" t="s">
        <v>517</v>
      </c>
      <c r="E250" s="468" t="s">
        <v>1110</v>
      </c>
      <c r="F250" s="468" t="s">
        <v>254</v>
      </c>
      <c r="G250" s="468" t="s">
        <v>519</v>
      </c>
      <c r="H250" s="468" t="s">
        <v>519</v>
      </c>
      <c r="I250" s="455"/>
      <c r="J250" s="750" t="s">
        <v>761</v>
      </c>
      <c r="K250" s="412">
        <v>40288</v>
      </c>
    </row>
    <row r="251" spans="1:11" ht="63.75">
      <c r="A251" s="730" t="s">
        <v>955</v>
      </c>
      <c r="B251" s="470">
        <f t="shared" si="3"/>
        <v>32.244999999999429</v>
      </c>
      <c r="C251" s="467" t="s">
        <v>816</v>
      </c>
      <c r="D251" s="468" t="s">
        <v>517</v>
      </c>
      <c r="E251" s="468" t="s">
        <v>1111</v>
      </c>
      <c r="F251" s="468" t="s">
        <v>254</v>
      </c>
      <c r="G251" s="468" t="s">
        <v>519</v>
      </c>
      <c r="H251" s="468" t="s">
        <v>519</v>
      </c>
      <c r="I251" s="455"/>
      <c r="J251" s="750" t="s">
        <v>761</v>
      </c>
      <c r="K251" s="412">
        <v>40288</v>
      </c>
    </row>
    <row r="252" spans="1:11" ht="63.75">
      <c r="A252" s="730" t="s">
        <v>955</v>
      </c>
      <c r="B252" s="470">
        <f t="shared" si="3"/>
        <v>32.245999999999427</v>
      </c>
      <c r="C252" s="467" t="s">
        <v>818</v>
      </c>
      <c r="D252" s="468" t="s">
        <v>517</v>
      </c>
      <c r="E252" s="468" t="s">
        <v>1112</v>
      </c>
      <c r="F252" s="468" t="s">
        <v>254</v>
      </c>
      <c r="G252" s="468" t="s">
        <v>519</v>
      </c>
      <c r="H252" s="468" t="s">
        <v>519</v>
      </c>
      <c r="I252" s="455"/>
      <c r="J252" s="750" t="s">
        <v>761</v>
      </c>
      <c r="K252" s="412">
        <v>40288</v>
      </c>
    </row>
    <row r="253" spans="1:11" ht="63.75">
      <c r="A253" s="730" t="s">
        <v>955</v>
      </c>
      <c r="B253" s="470">
        <f t="shared" si="3"/>
        <v>32.246999999999424</v>
      </c>
      <c r="C253" s="467" t="s">
        <v>820</v>
      </c>
      <c r="D253" s="468" t="s">
        <v>517</v>
      </c>
      <c r="E253" s="468" t="s">
        <v>1113</v>
      </c>
      <c r="F253" s="468" t="s">
        <v>254</v>
      </c>
      <c r="G253" s="468" t="s">
        <v>519</v>
      </c>
      <c r="H253" s="468" t="s">
        <v>519</v>
      </c>
      <c r="I253" s="455"/>
      <c r="J253" s="750" t="s">
        <v>761</v>
      </c>
      <c r="K253" s="412">
        <v>40288</v>
      </c>
    </row>
    <row r="254" spans="1:11" ht="63.75">
      <c r="A254" s="730" t="s">
        <v>955</v>
      </c>
      <c r="B254" s="470">
        <f t="shared" si="3"/>
        <v>32.247999999999422</v>
      </c>
      <c r="C254" s="467" t="s">
        <v>822</v>
      </c>
      <c r="D254" s="468" t="s">
        <v>517</v>
      </c>
      <c r="E254" s="468" t="s">
        <v>1114</v>
      </c>
      <c r="F254" s="468" t="s">
        <v>254</v>
      </c>
      <c r="G254" s="468" t="s">
        <v>519</v>
      </c>
      <c r="H254" s="468" t="s">
        <v>519</v>
      </c>
      <c r="I254" s="455"/>
      <c r="J254" s="750" t="s">
        <v>761</v>
      </c>
      <c r="K254" s="412">
        <v>40288</v>
      </c>
    </row>
    <row r="255" spans="1:11" ht="63.75">
      <c r="A255" s="730" t="s">
        <v>955</v>
      </c>
      <c r="B255" s="470">
        <f t="shared" si="3"/>
        <v>32.24899999999942</v>
      </c>
      <c r="C255" s="467" t="s">
        <v>824</v>
      </c>
      <c r="D255" s="468" t="s">
        <v>517</v>
      </c>
      <c r="E255" s="468" t="s">
        <v>1115</v>
      </c>
      <c r="F255" s="468" t="s">
        <v>254</v>
      </c>
      <c r="G255" s="468" t="s">
        <v>519</v>
      </c>
      <c r="H255" s="468" t="s">
        <v>519</v>
      </c>
      <c r="I255" s="455"/>
      <c r="J255" s="750" t="s">
        <v>761</v>
      </c>
      <c r="K255" s="412">
        <v>40288</v>
      </c>
    </row>
    <row r="256" spans="1:11" ht="63.75">
      <c r="A256" s="730" t="s">
        <v>955</v>
      </c>
      <c r="B256" s="470">
        <f t="shared" si="3"/>
        <v>32.249999999999417</v>
      </c>
      <c r="C256" s="467" t="s">
        <v>826</v>
      </c>
      <c r="D256" s="468" t="s">
        <v>517</v>
      </c>
      <c r="E256" s="468" t="s">
        <v>1116</v>
      </c>
      <c r="F256" s="468" t="s">
        <v>254</v>
      </c>
      <c r="G256" s="468" t="s">
        <v>519</v>
      </c>
      <c r="H256" s="468" t="s">
        <v>519</v>
      </c>
      <c r="I256" s="455"/>
      <c r="J256" s="750" t="s">
        <v>761</v>
      </c>
      <c r="K256" s="412">
        <v>40288</v>
      </c>
    </row>
    <row r="257" spans="1:11" ht="63.75">
      <c r="A257" s="730" t="s">
        <v>955</v>
      </c>
      <c r="B257" s="470">
        <f t="shared" si="3"/>
        <v>32.250999999999415</v>
      </c>
      <c r="C257" s="467" t="s">
        <v>828</v>
      </c>
      <c r="D257" s="468" t="s">
        <v>517</v>
      </c>
      <c r="E257" s="468" t="s">
        <v>1117</v>
      </c>
      <c r="F257" s="468" t="s">
        <v>254</v>
      </c>
      <c r="G257" s="468" t="s">
        <v>519</v>
      </c>
      <c r="H257" s="468" t="s">
        <v>519</v>
      </c>
      <c r="I257" s="455"/>
      <c r="J257" s="750" t="s">
        <v>761</v>
      </c>
      <c r="K257" s="412">
        <v>40288</v>
      </c>
    </row>
    <row r="258" spans="1:11" ht="63.75">
      <c r="A258" s="730" t="s">
        <v>955</v>
      </c>
      <c r="B258" s="470">
        <f t="shared" si="3"/>
        <v>32.251999999999413</v>
      </c>
      <c r="C258" s="467" t="s">
        <v>830</v>
      </c>
      <c r="D258" s="468" t="s">
        <v>517</v>
      </c>
      <c r="E258" s="468" t="s">
        <v>1118</v>
      </c>
      <c r="F258" s="468" t="s">
        <v>254</v>
      </c>
      <c r="G258" s="468" t="s">
        <v>519</v>
      </c>
      <c r="H258" s="468" t="s">
        <v>519</v>
      </c>
      <c r="I258" s="455"/>
      <c r="J258" s="750" t="s">
        <v>761</v>
      </c>
      <c r="K258" s="412">
        <v>40288</v>
      </c>
    </row>
    <row r="259" spans="1:11" ht="63.75">
      <c r="A259" s="730" t="s">
        <v>955</v>
      </c>
      <c r="B259" s="470">
        <f t="shared" si="3"/>
        <v>32.25299999999941</v>
      </c>
      <c r="C259" s="467" t="s">
        <v>832</v>
      </c>
      <c r="D259" s="468" t="s">
        <v>517</v>
      </c>
      <c r="E259" s="468" t="s">
        <v>1119</v>
      </c>
      <c r="F259" s="468" t="s">
        <v>254</v>
      </c>
      <c r="G259" s="468" t="s">
        <v>519</v>
      </c>
      <c r="H259" s="468" t="s">
        <v>519</v>
      </c>
      <c r="I259" s="455"/>
      <c r="J259" s="750" t="s">
        <v>761</v>
      </c>
      <c r="K259" s="412">
        <v>40288</v>
      </c>
    </row>
    <row r="260" spans="1:11" ht="63.75">
      <c r="A260" s="730" t="s">
        <v>955</v>
      </c>
      <c r="B260" s="470">
        <f t="shared" si="3"/>
        <v>32.253999999999408</v>
      </c>
      <c r="C260" s="467" t="s">
        <v>834</v>
      </c>
      <c r="D260" s="468" t="s">
        <v>517</v>
      </c>
      <c r="E260" s="468" t="s">
        <v>1120</v>
      </c>
      <c r="F260" s="468" t="s">
        <v>254</v>
      </c>
      <c r="G260" s="468" t="s">
        <v>519</v>
      </c>
      <c r="H260" s="468" t="s">
        <v>519</v>
      </c>
      <c r="I260" s="455"/>
      <c r="J260" s="750" t="s">
        <v>761</v>
      </c>
      <c r="K260" s="412">
        <v>40288</v>
      </c>
    </row>
    <row r="261" spans="1:11" ht="63.75">
      <c r="A261" s="730" t="s">
        <v>955</v>
      </c>
      <c r="B261" s="470">
        <f t="shared" si="3"/>
        <v>32.254999999999406</v>
      </c>
      <c r="C261" s="467" t="s">
        <v>836</v>
      </c>
      <c r="D261" s="468" t="s">
        <v>517</v>
      </c>
      <c r="E261" s="468" t="s">
        <v>1121</v>
      </c>
      <c r="F261" s="468" t="s">
        <v>254</v>
      </c>
      <c r="G261" s="468" t="s">
        <v>519</v>
      </c>
      <c r="H261" s="468" t="s">
        <v>519</v>
      </c>
      <c r="I261" s="455"/>
      <c r="J261" s="750" t="s">
        <v>761</v>
      </c>
      <c r="K261" s="412">
        <v>40288</v>
      </c>
    </row>
    <row r="262" spans="1:11" ht="63.75">
      <c r="A262" s="730" t="s">
        <v>955</v>
      </c>
      <c r="B262" s="470">
        <f t="shared" si="3"/>
        <v>32.255999999999403</v>
      </c>
      <c r="C262" s="467" t="s">
        <v>513</v>
      </c>
      <c r="D262" s="468" t="s">
        <v>517</v>
      </c>
      <c r="E262" s="468" t="s">
        <v>1122</v>
      </c>
      <c r="F262" s="468" t="s">
        <v>254</v>
      </c>
      <c r="G262" s="468" t="s">
        <v>519</v>
      </c>
      <c r="H262" s="468" t="s">
        <v>519</v>
      </c>
      <c r="I262" s="455"/>
      <c r="J262" s="750" t="s">
        <v>761</v>
      </c>
      <c r="K262" s="412">
        <v>40288</v>
      </c>
    </row>
    <row r="263" spans="1:11" ht="63.75">
      <c r="A263" s="730" t="s">
        <v>955</v>
      </c>
      <c r="B263" s="470">
        <f t="shared" si="3"/>
        <v>32.256999999999401</v>
      </c>
      <c r="C263" s="467" t="s">
        <v>515</v>
      </c>
      <c r="D263" s="468" t="s">
        <v>517</v>
      </c>
      <c r="E263" s="468" t="s">
        <v>1123</v>
      </c>
      <c r="F263" s="468" t="s">
        <v>254</v>
      </c>
      <c r="G263" s="468" t="s">
        <v>519</v>
      </c>
      <c r="H263" s="468" t="s">
        <v>519</v>
      </c>
      <c r="I263" s="455"/>
      <c r="J263" s="750" t="s">
        <v>761</v>
      </c>
      <c r="K263" s="412">
        <v>40288</v>
      </c>
    </row>
    <row r="264" spans="1:11" ht="63.75">
      <c r="A264" s="730" t="s">
        <v>955</v>
      </c>
      <c r="B264" s="470">
        <f t="shared" si="3"/>
        <v>32.257999999999399</v>
      </c>
      <c r="C264" s="480" t="s">
        <v>1124</v>
      </c>
      <c r="D264" s="468" t="s">
        <v>1125</v>
      </c>
      <c r="E264" s="479" t="s">
        <v>1126</v>
      </c>
      <c r="F264" s="479" t="s">
        <v>254</v>
      </c>
      <c r="G264" s="468" t="s">
        <v>1127</v>
      </c>
      <c r="H264" s="468" t="s">
        <v>1127</v>
      </c>
      <c r="I264" s="455"/>
      <c r="J264" s="750" t="s">
        <v>761</v>
      </c>
      <c r="K264" s="412">
        <v>40288</v>
      </c>
    </row>
    <row r="265" spans="1:11" ht="63.75">
      <c r="A265" s="730" t="s">
        <v>955</v>
      </c>
      <c r="B265" s="470">
        <f t="shared" si="3"/>
        <v>32.258999999999396</v>
      </c>
      <c r="C265" s="480" t="s">
        <v>1128</v>
      </c>
      <c r="D265" s="468" t="s">
        <v>1125</v>
      </c>
      <c r="E265" s="479" t="s">
        <v>1129</v>
      </c>
      <c r="F265" s="479" t="s">
        <v>254</v>
      </c>
      <c r="G265" s="468" t="s">
        <v>1127</v>
      </c>
      <c r="H265" s="468" t="s">
        <v>1127</v>
      </c>
      <c r="I265" s="455"/>
      <c r="J265" s="750" t="s">
        <v>761</v>
      </c>
      <c r="K265" s="412">
        <v>40288</v>
      </c>
    </row>
    <row r="266" spans="1:11" ht="63.75">
      <c r="A266" s="730" t="s">
        <v>955</v>
      </c>
      <c r="B266" s="470">
        <f t="shared" si="3"/>
        <v>32.259999999999394</v>
      </c>
      <c r="C266" s="480" t="s">
        <v>1130</v>
      </c>
      <c r="D266" s="468" t="s">
        <v>1125</v>
      </c>
      <c r="E266" s="479" t="s">
        <v>1131</v>
      </c>
      <c r="F266" s="479" t="s">
        <v>254</v>
      </c>
      <c r="G266" s="468" t="s">
        <v>1127</v>
      </c>
      <c r="H266" s="468" t="s">
        <v>1127</v>
      </c>
      <c r="I266" s="455"/>
      <c r="J266" s="750" t="s">
        <v>761</v>
      </c>
      <c r="K266" s="412">
        <v>40288</v>
      </c>
    </row>
    <row r="267" spans="1:11" ht="51">
      <c r="A267" s="730" t="s">
        <v>955</v>
      </c>
      <c r="B267" s="470">
        <f t="shared" si="3"/>
        <v>32.260999999999392</v>
      </c>
      <c r="C267" s="480" t="s">
        <v>1132</v>
      </c>
      <c r="D267" s="468" t="s">
        <v>1133</v>
      </c>
      <c r="E267" s="479" t="s">
        <v>1134</v>
      </c>
      <c r="F267" s="479" t="s">
        <v>254</v>
      </c>
      <c r="G267" s="468" t="s">
        <v>1135</v>
      </c>
      <c r="H267" s="468" t="s">
        <v>1135</v>
      </c>
      <c r="I267" s="455"/>
      <c r="J267" s="750" t="s">
        <v>761</v>
      </c>
      <c r="K267" s="412">
        <v>40288</v>
      </c>
    </row>
    <row r="268" spans="1:11" ht="102">
      <c r="A268" s="730" t="s">
        <v>955</v>
      </c>
      <c r="B268" s="470">
        <f t="shared" ref="B268:B281" si="4">B267 + 0.001</f>
        <v>32.261999999999389</v>
      </c>
      <c r="C268" s="480" t="s">
        <v>1136</v>
      </c>
      <c r="D268" s="479" t="s">
        <v>1137</v>
      </c>
      <c r="E268" s="468" t="s">
        <v>1138</v>
      </c>
      <c r="F268" s="479" t="s">
        <v>254</v>
      </c>
      <c r="G268" s="468" t="s">
        <v>1139</v>
      </c>
      <c r="H268" s="468" t="s">
        <v>1139</v>
      </c>
      <c r="I268" s="455"/>
      <c r="J268" s="750" t="s">
        <v>761</v>
      </c>
      <c r="K268" s="412">
        <v>40288</v>
      </c>
    </row>
    <row r="269" spans="1:11" ht="102">
      <c r="A269" s="730" t="s">
        <v>955</v>
      </c>
      <c r="B269" s="470">
        <f t="shared" si="4"/>
        <v>32.262999999999387</v>
      </c>
      <c r="C269" s="480" t="s">
        <v>1140</v>
      </c>
      <c r="D269" s="479" t="s">
        <v>1141</v>
      </c>
      <c r="E269" s="468" t="s">
        <v>1142</v>
      </c>
      <c r="F269" s="479" t="s">
        <v>254</v>
      </c>
      <c r="G269" s="468" t="s">
        <v>1139</v>
      </c>
      <c r="H269" s="468" t="s">
        <v>1139</v>
      </c>
      <c r="I269" s="455"/>
      <c r="J269" s="750" t="s">
        <v>761</v>
      </c>
      <c r="K269" s="412">
        <v>40288</v>
      </c>
    </row>
    <row r="270" spans="1:11" ht="102">
      <c r="A270" s="730" t="s">
        <v>955</v>
      </c>
      <c r="B270" s="470">
        <f t="shared" si="4"/>
        <v>32.263999999999385</v>
      </c>
      <c r="C270" s="480" t="s">
        <v>1143</v>
      </c>
      <c r="D270" s="479" t="s">
        <v>1144</v>
      </c>
      <c r="E270" s="468" t="s">
        <v>1145</v>
      </c>
      <c r="F270" s="479" t="s">
        <v>254</v>
      </c>
      <c r="G270" s="468" t="s">
        <v>1139</v>
      </c>
      <c r="H270" s="468" t="s">
        <v>1139</v>
      </c>
      <c r="I270" s="455"/>
      <c r="J270" s="750" t="s">
        <v>761</v>
      </c>
      <c r="K270" s="412">
        <v>40288</v>
      </c>
    </row>
    <row r="271" spans="1:11" ht="153">
      <c r="A271" s="730" t="s">
        <v>955</v>
      </c>
      <c r="B271" s="470">
        <f t="shared" si="4"/>
        <v>32.264999999999382</v>
      </c>
      <c r="C271" s="480" t="s">
        <v>1146</v>
      </c>
      <c r="D271" s="468" t="s">
        <v>1147</v>
      </c>
      <c r="E271" s="479" t="s">
        <v>1148</v>
      </c>
      <c r="F271" s="479" t="s">
        <v>254</v>
      </c>
      <c r="G271" s="479" t="s">
        <v>1149</v>
      </c>
      <c r="H271" s="479" t="s">
        <v>1149</v>
      </c>
      <c r="I271" s="455"/>
      <c r="J271" s="750" t="s">
        <v>761</v>
      </c>
      <c r="K271" s="412">
        <v>40288</v>
      </c>
    </row>
    <row r="272" spans="1:11" ht="76.5">
      <c r="A272" s="730" t="s">
        <v>955</v>
      </c>
      <c r="B272" s="470">
        <f t="shared" si="4"/>
        <v>32.26599999999938</v>
      </c>
      <c r="C272" s="467" t="s">
        <v>1150</v>
      </c>
      <c r="D272" s="468" t="s">
        <v>1151</v>
      </c>
      <c r="E272" s="468" t="s">
        <v>1152</v>
      </c>
      <c r="F272" s="479" t="s">
        <v>254</v>
      </c>
      <c r="G272" s="468" t="s">
        <v>1153</v>
      </c>
      <c r="H272" s="468" t="s">
        <v>1153</v>
      </c>
      <c r="I272" s="455"/>
      <c r="J272" s="750" t="s">
        <v>761</v>
      </c>
      <c r="K272" s="412">
        <v>40288</v>
      </c>
    </row>
    <row r="273" spans="1:11" ht="76.5">
      <c r="A273" s="730" t="s">
        <v>955</v>
      </c>
      <c r="B273" s="470">
        <f t="shared" si="4"/>
        <v>32.266999999999378</v>
      </c>
      <c r="C273" s="467" t="s">
        <v>1154</v>
      </c>
      <c r="D273" s="468" t="s">
        <v>1155</v>
      </c>
      <c r="E273" s="468" t="s">
        <v>1152</v>
      </c>
      <c r="F273" s="479" t="s">
        <v>254</v>
      </c>
      <c r="G273" s="468" t="s">
        <v>1153</v>
      </c>
      <c r="H273" s="468" t="s">
        <v>1153</v>
      </c>
      <c r="I273" s="455"/>
      <c r="J273" s="750" t="s">
        <v>761</v>
      </c>
      <c r="K273" s="412">
        <v>40288</v>
      </c>
    </row>
    <row r="274" spans="1:11" ht="76.5">
      <c r="A274" s="730" t="s">
        <v>955</v>
      </c>
      <c r="B274" s="470">
        <f t="shared" si="4"/>
        <v>32.267999999999375</v>
      </c>
      <c r="C274" s="467" t="s">
        <v>1156</v>
      </c>
      <c r="D274" s="468" t="s">
        <v>1157</v>
      </c>
      <c r="E274" s="468" t="s">
        <v>1152</v>
      </c>
      <c r="F274" s="479" t="s">
        <v>254</v>
      </c>
      <c r="G274" s="468" t="s">
        <v>1153</v>
      </c>
      <c r="H274" s="468" t="s">
        <v>1153</v>
      </c>
      <c r="I274" s="455"/>
      <c r="J274" s="750" t="s">
        <v>761</v>
      </c>
      <c r="K274" s="412">
        <v>40288</v>
      </c>
    </row>
    <row r="275" spans="1:11" ht="76.5">
      <c r="A275" s="730" t="s">
        <v>955</v>
      </c>
      <c r="B275" s="470">
        <f t="shared" si="4"/>
        <v>32.268999999999373</v>
      </c>
      <c r="C275" s="467" t="s">
        <v>1158</v>
      </c>
      <c r="D275" s="468" t="s">
        <v>1159</v>
      </c>
      <c r="E275" s="468" t="s">
        <v>1152</v>
      </c>
      <c r="F275" s="479" t="s">
        <v>254</v>
      </c>
      <c r="G275" s="468" t="s">
        <v>1153</v>
      </c>
      <c r="H275" s="468" t="s">
        <v>1153</v>
      </c>
      <c r="I275" s="455"/>
      <c r="J275" s="750" t="s">
        <v>761</v>
      </c>
      <c r="K275" s="412">
        <v>40288</v>
      </c>
    </row>
    <row r="276" spans="1:11" ht="76.5">
      <c r="A276" s="730" t="s">
        <v>955</v>
      </c>
      <c r="B276" s="470">
        <f t="shared" si="4"/>
        <v>32.269999999999371</v>
      </c>
      <c r="C276" s="467" t="s">
        <v>1160</v>
      </c>
      <c r="D276" s="468" t="s">
        <v>1161</v>
      </c>
      <c r="E276" s="468" t="s">
        <v>1152</v>
      </c>
      <c r="F276" s="479" t="s">
        <v>254</v>
      </c>
      <c r="G276" s="468" t="s">
        <v>1153</v>
      </c>
      <c r="H276" s="468" t="s">
        <v>1153</v>
      </c>
      <c r="I276" s="455"/>
      <c r="J276" s="750" t="s">
        <v>761</v>
      </c>
      <c r="K276" s="412">
        <v>40288</v>
      </c>
    </row>
    <row r="277" spans="1:11" ht="76.5">
      <c r="A277" s="730" t="s">
        <v>955</v>
      </c>
      <c r="B277" s="470">
        <f t="shared" si="4"/>
        <v>32.270999999999368</v>
      </c>
      <c r="C277" s="467" t="s">
        <v>1162</v>
      </c>
      <c r="D277" s="468" t="s">
        <v>1163</v>
      </c>
      <c r="E277" s="468" t="s">
        <v>1152</v>
      </c>
      <c r="F277" s="479" t="s">
        <v>254</v>
      </c>
      <c r="G277" s="468" t="s">
        <v>1153</v>
      </c>
      <c r="H277" s="468" t="s">
        <v>1153</v>
      </c>
      <c r="I277" s="455"/>
      <c r="J277" s="750" t="s">
        <v>761</v>
      </c>
      <c r="K277" s="412">
        <v>40288</v>
      </c>
    </row>
    <row r="278" spans="1:11" ht="76.5">
      <c r="A278" s="730" t="s">
        <v>955</v>
      </c>
      <c r="B278" s="470">
        <f t="shared" si="4"/>
        <v>32.271999999999366</v>
      </c>
      <c r="C278" s="467" t="s">
        <v>1164</v>
      </c>
      <c r="D278" s="468" t="s">
        <v>1165</v>
      </c>
      <c r="E278" s="468" t="s">
        <v>1152</v>
      </c>
      <c r="F278" s="479" t="s">
        <v>254</v>
      </c>
      <c r="G278" s="468" t="s">
        <v>1166</v>
      </c>
      <c r="H278" s="468" t="s">
        <v>1166</v>
      </c>
      <c r="I278" s="455"/>
      <c r="J278" s="750" t="s">
        <v>761</v>
      </c>
      <c r="K278" s="412">
        <v>40288</v>
      </c>
    </row>
    <row r="279" spans="1:11" ht="76.5">
      <c r="A279" s="730" t="s">
        <v>955</v>
      </c>
      <c r="B279" s="470">
        <f t="shared" si="4"/>
        <v>32.272999999999364</v>
      </c>
      <c r="C279" s="480" t="s">
        <v>1167</v>
      </c>
      <c r="D279" s="468" t="s">
        <v>1168</v>
      </c>
      <c r="E279" s="479" t="s">
        <v>1152</v>
      </c>
      <c r="F279" s="479" t="s">
        <v>254</v>
      </c>
      <c r="G279" s="479" t="s">
        <v>1169</v>
      </c>
      <c r="H279" s="479" t="s">
        <v>1169</v>
      </c>
      <c r="I279" s="455"/>
      <c r="J279" s="750" t="s">
        <v>761</v>
      </c>
      <c r="K279" s="412">
        <v>40288</v>
      </c>
    </row>
    <row r="280" spans="1:11" ht="76.5">
      <c r="A280" s="730" t="s">
        <v>955</v>
      </c>
      <c r="B280" s="470">
        <f t="shared" si="4"/>
        <v>32.273999999999361</v>
      </c>
      <c r="C280" s="480" t="s">
        <v>1170</v>
      </c>
      <c r="D280" s="468" t="s">
        <v>1171</v>
      </c>
      <c r="E280" s="479" t="s">
        <v>1172</v>
      </c>
      <c r="F280" s="479" t="s">
        <v>254</v>
      </c>
      <c r="G280" s="479" t="s">
        <v>1173</v>
      </c>
      <c r="H280" s="479" t="s">
        <v>1173</v>
      </c>
      <c r="I280" s="455"/>
      <c r="J280" s="750" t="s">
        <v>761</v>
      </c>
      <c r="K280" s="412">
        <v>40288</v>
      </c>
    </row>
    <row r="281" spans="1:11" ht="128.25" thickBot="1">
      <c r="A281" s="731" t="s">
        <v>955</v>
      </c>
      <c r="B281" s="470">
        <f t="shared" si="4"/>
        <v>32.274999999999359</v>
      </c>
      <c r="C281" s="481" t="s">
        <v>1174</v>
      </c>
      <c r="D281" s="478" t="s">
        <v>1175</v>
      </c>
      <c r="E281" s="482" t="s">
        <v>1176</v>
      </c>
      <c r="F281" s="482" t="s">
        <v>254</v>
      </c>
      <c r="G281" s="482" t="s">
        <v>1177</v>
      </c>
      <c r="H281" s="482" t="s">
        <v>1177</v>
      </c>
      <c r="I281" s="456"/>
      <c r="J281" s="750" t="s">
        <v>761</v>
      </c>
      <c r="K281" s="412">
        <v>40288</v>
      </c>
    </row>
    <row r="282" spans="1:11">
      <c r="A282" s="732" t="str">
        <f>IF(COUNTIF(A7:A281, "P")=B283,"P","F")</f>
        <v>P</v>
      </c>
      <c r="B282" s="476" t="s">
        <v>1014</v>
      </c>
      <c r="C282" s="476"/>
      <c r="D282" s="463">
        <f>+F282/B283</f>
        <v>1</v>
      </c>
      <c r="E282" s="464" t="s">
        <v>1015</v>
      </c>
      <c r="F282" s="471">
        <f>COUNTIF(A7:A281,"=P")</f>
        <v>275</v>
      </c>
      <c r="G282" s="464" t="s">
        <v>1016</v>
      </c>
      <c r="H282" s="474"/>
      <c r="I282" s="870" t="s">
        <v>1017</v>
      </c>
      <c r="J282" s="870"/>
      <c r="K282" s="472">
        <f>MAX($K$7:$K$281)</f>
        <v>40288</v>
      </c>
    </row>
    <row r="283" spans="1:11" ht="15.75" thickBot="1">
      <c r="A283" s="473"/>
      <c r="B283" s="477">
        <f>COUNT(B7:B281)</f>
        <v>275</v>
      </c>
      <c r="C283" s="457" t="s">
        <v>1018</v>
      </c>
      <c r="D283" s="473"/>
      <c r="E283" s="473"/>
      <c r="F283" s="466">
        <f>COUNTIF(A7:A281,"=F")</f>
        <v>0</v>
      </c>
      <c r="G283" s="465" t="s">
        <v>1019</v>
      </c>
      <c r="H283" s="473"/>
      <c r="I283" s="473"/>
      <c r="J283" s="469"/>
      <c r="K283" s="473"/>
    </row>
    <row r="284" spans="1:11">
      <c r="A284" s="452"/>
      <c r="B284" s="453"/>
      <c r="C284" s="452"/>
      <c r="D284" s="452"/>
      <c r="E284" s="452"/>
      <c r="F284" s="452"/>
      <c r="G284" s="452"/>
      <c r="H284" s="452"/>
      <c r="I284" s="452"/>
      <c r="J284" s="452"/>
      <c r="K284" s="452"/>
    </row>
    <row r="285" spans="1:11">
      <c r="A285" s="452"/>
      <c r="B285" s="54" t="s">
        <v>1020</v>
      </c>
      <c r="C285" s="453"/>
      <c r="D285" s="452"/>
      <c r="E285" s="452"/>
      <c r="F285" s="452"/>
      <c r="G285" s="452"/>
      <c r="H285" s="452"/>
      <c r="I285" s="452"/>
      <c r="J285" s="452"/>
      <c r="K285" s="452"/>
    </row>
  </sheetData>
  <mergeCells count="4">
    <mergeCell ref="B2:K2"/>
    <mergeCell ref="A3:K4"/>
    <mergeCell ref="B5:C5"/>
    <mergeCell ref="I282:J282"/>
  </mergeCells>
  <phoneticPr fontId="10" type="noConversion"/>
  <hyperlinks>
    <hyperlink ref="B285" location="Directory!A1" display="Directory"/>
  </hyperlinks>
  <pageMargins left="0.7" right="0.7" top="0.75" bottom="0.75" header="0.3" footer="0.3"/>
  <pageSetup scale="87" orientation="landscape" r:id="rId1"/>
  <rowBreaks count="1" manualBreakCount="1">
    <brk id="275" max="10" man="1"/>
  </rowBreaks>
</worksheet>
</file>

<file path=xl/worksheets/sheet34.xml><?xml version="1.0" encoding="utf-8"?>
<worksheet xmlns="http://schemas.openxmlformats.org/spreadsheetml/2006/main" xmlns:r="http://schemas.openxmlformats.org/officeDocument/2006/relationships">
  <dimension ref="A1:K29"/>
  <sheetViews>
    <sheetView zoomScaleNormal="100" workbookViewId="0">
      <selection activeCell="H9" sqref="H9:H25"/>
    </sheetView>
  </sheetViews>
  <sheetFormatPr defaultRowHeight="15"/>
  <cols>
    <col min="3" max="3" width="13.7109375" customWidth="1"/>
    <col min="4" max="4" width="12.42578125" customWidth="1"/>
    <col min="5" max="5" width="21.85546875" customWidth="1"/>
    <col min="6" max="6" width="10.85546875" customWidth="1"/>
    <col min="7" max="7" width="21.140625" customWidth="1"/>
    <col min="8" max="8" width="19.28515625" customWidth="1"/>
    <col min="9" max="9" width="10.28515625" customWidth="1"/>
  </cols>
  <sheetData>
    <row r="1" spans="1:11">
      <c r="A1" s="487" t="s">
        <v>215</v>
      </c>
      <c r="B1" s="488"/>
      <c r="C1" s="488"/>
      <c r="D1" s="488"/>
      <c r="E1" s="488"/>
      <c r="F1" s="488"/>
      <c r="G1" s="488"/>
      <c r="H1" s="488"/>
      <c r="I1" s="488"/>
      <c r="J1" s="488"/>
      <c r="K1" s="488"/>
    </row>
    <row r="2" spans="1:11">
      <c r="A2" s="485" t="s">
        <v>130</v>
      </c>
      <c r="B2" s="871" t="s">
        <v>92</v>
      </c>
      <c r="C2" s="871"/>
      <c r="D2" s="871"/>
      <c r="E2" s="871"/>
      <c r="F2" s="871"/>
      <c r="G2" s="871"/>
      <c r="H2" s="871"/>
      <c r="I2" s="871"/>
      <c r="J2" s="871"/>
      <c r="K2" s="871"/>
    </row>
    <row r="3" spans="1:11">
      <c r="A3" s="872" t="s">
        <v>93</v>
      </c>
      <c r="B3" s="872"/>
      <c r="C3" s="872"/>
      <c r="D3" s="872"/>
      <c r="E3" s="872"/>
      <c r="F3" s="872"/>
      <c r="G3" s="872"/>
      <c r="H3" s="872"/>
      <c r="I3" s="872"/>
      <c r="J3" s="872"/>
      <c r="K3" s="872"/>
    </row>
    <row r="4" spans="1:11" ht="15.75" thickBot="1">
      <c r="A4" s="872"/>
      <c r="B4" s="872"/>
      <c r="C4" s="872"/>
      <c r="D4" s="872"/>
      <c r="E4" s="872"/>
      <c r="F4" s="872"/>
      <c r="G4" s="872"/>
      <c r="H4" s="872"/>
      <c r="I4" s="872"/>
      <c r="J4" s="872"/>
      <c r="K4" s="872"/>
    </row>
    <row r="5" spans="1:11" ht="15.75" thickBot="1">
      <c r="A5" s="490"/>
      <c r="B5" s="873" t="s">
        <v>987</v>
      </c>
      <c r="C5" s="874"/>
      <c r="D5" s="491"/>
      <c r="E5" s="491"/>
      <c r="F5" s="491"/>
      <c r="G5" s="491"/>
      <c r="H5" s="491"/>
      <c r="I5" s="491"/>
      <c r="J5" s="491"/>
      <c r="K5" s="483"/>
    </row>
    <row r="6" spans="1:11" ht="38.25">
      <c r="A6" s="504" t="s">
        <v>948</v>
      </c>
      <c r="B6" s="489" t="s">
        <v>988</v>
      </c>
      <c r="C6" s="489" t="s">
        <v>989</v>
      </c>
      <c r="D6" s="489" t="s">
        <v>990</v>
      </c>
      <c r="E6" s="489" t="s">
        <v>991</v>
      </c>
      <c r="F6" s="489" t="s">
        <v>992</v>
      </c>
      <c r="G6" s="489" t="s">
        <v>993</v>
      </c>
      <c r="H6" s="489" t="s">
        <v>994</v>
      </c>
      <c r="I6" s="489" t="s">
        <v>995</v>
      </c>
      <c r="J6" s="489" t="s">
        <v>996</v>
      </c>
      <c r="K6" s="489" t="s">
        <v>997</v>
      </c>
    </row>
    <row r="7" spans="1:11" ht="25.5">
      <c r="A7" s="733" t="s">
        <v>955</v>
      </c>
      <c r="B7" s="499">
        <v>33.000999999999998</v>
      </c>
      <c r="C7" s="496" t="s">
        <v>958</v>
      </c>
      <c r="D7" s="497"/>
      <c r="E7" s="497"/>
      <c r="F7" s="497"/>
      <c r="G7" s="497"/>
      <c r="H7" s="497"/>
      <c r="I7" s="497"/>
      <c r="J7" s="751" t="s">
        <v>761</v>
      </c>
      <c r="K7" s="440">
        <v>40288</v>
      </c>
    </row>
    <row r="8" spans="1:11">
      <c r="A8" s="733" t="s">
        <v>955</v>
      </c>
      <c r="B8" s="499">
        <f t="shared" ref="B8:B25" si="0">B7 + 0.001</f>
        <v>33.001999999999995</v>
      </c>
      <c r="C8" s="496" t="s">
        <v>959</v>
      </c>
      <c r="D8" s="497"/>
      <c r="E8" s="497"/>
      <c r="F8" s="497"/>
      <c r="G8" s="497"/>
      <c r="H8" s="497"/>
      <c r="I8" s="497"/>
      <c r="J8" s="751" t="s">
        <v>761</v>
      </c>
      <c r="K8" s="440">
        <v>40288</v>
      </c>
    </row>
    <row r="9" spans="1:11" ht="63.75">
      <c r="A9" s="733" t="s">
        <v>955</v>
      </c>
      <c r="B9" s="499">
        <f t="shared" si="0"/>
        <v>33.002999999999993</v>
      </c>
      <c r="C9" s="496" t="s">
        <v>1231</v>
      </c>
      <c r="D9" s="496" t="s">
        <v>1226</v>
      </c>
      <c r="E9" s="496" t="s">
        <v>62</v>
      </c>
      <c r="F9" s="496" t="s">
        <v>1287</v>
      </c>
      <c r="G9" s="496" t="s">
        <v>63</v>
      </c>
      <c r="H9" s="496" t="s">
        <v>63</v>
      </c>
      <c r="I9" s="497"/>
      <c r="J9" s="751" t="s">
        <v>761</v>
      </c>
      <c r="K9" s="440">
        <v>40288</v>
      </c>
    </row>
    <row r="10" spans="1:11" ht="63.75">
      <c r="A10" s="733" t="s">
        <v>955</v>
      </c>
      <c r="B10" s="513">
        <f t="shared" si="0"/>
        <v>33.003999999999991</v>
      </c>
      <c r="C10" s="499" t="s">
        <v>1181</v>
      </c>
      <c r="D10" s="497" t="s">
        <v>1182</v>
      </c>
      <c r="E10" s="497" t="s">
        <v>1183</v>
      </c>
      <c r="F10" s="497" t="s">
        <v>224</v>
      </c>
      <c r="G10" s="497" t="s">
        <v>1184</v>
      </c>
      <c r="H10" s="497" t="s">
        <v>1184</v>
      </c>
      <c r="I10" s="497"/>
      <c r="J10" s="751" t="s">
        <v>761</v>
      </c>
      <c r="K10" s="440">
        <v>40288</v>
      </c>
    </row>
    <row r="11" spans="1:11" ht="63.75">
      <c r="A11" s="733" t="s">
        <v>955</v>
      </c>
      <c r="B11" s="499">
        <f t="shared" si="0"/>
        <v>33.004999999999988</v>
      </c>
      <c r="C11" s="499" t="s">
        <v>1185</v>
      </c>
      <c r="D11" s="496" t="s">
        <v>1186</v>
      </c>
      <c r="E11" s="497" t="s">
        <v>1187</v>
      </c>
      <c r="F11" s="497" t="s">
        <v>224</v>
      </c>
      <c r="G11" s="497" t="s">
        <v>1184</v>
      </c>
      <c r="H11" s="497" t="s">
        <v>1184</v>
      </c>
      <c r="I11" s="497"/>
      <c r="J11" s="751" t="s">
        <v>761</v>
      </c>
      <c r="K11" s="440">
        <v>40288</v>
      </c>
    </row>
    <row r="12" spans="1:11" ht="63.75">
      <c r="A12" s="733" t="s">
        <v>955</v>
      </c>
      <c r="B12" s="499">
        <f t="shared" si="0"/>
        <v>33.005999999999986</v>
      </c>
      <c r="C12" s="496" t="s">
        <v>1188</v>
      </c>
      <c r="D12" s="497" t="s">
        <v>1189</v>
      </c>
      <c r="E12" s="497" t="s">
        <v>1190</v>
      </c>
      <c r="F12" s="497" t="s">
        <v>1293</v>
      </c>
      <c r="G12" s="497" t="s">
        <v>1191</v>
      </c>
      <c r="H12" s="497" t="s">
        <v>1191</v>
      </c>
      <c r="I12" s="497"/>
      <c r="J12" s="751" t="s">
        <v>761</v>
      </c>
      <c r="K12" s="440">
        <v>40288</v>
      </c>
    </row>
    <row r="13" spans="1:11" ht="102">
      <c r="A13" s="733" t="s">
        <v>955</v>
      </c>
      <c r="B13" s="499">
        <f t="shared" si="0"/>
        <v>33.006999999999984</v>
      </c>
      <c r="C13" s="496" t="s">
        <v>1192</v>
      </c>
      <c r="D13" s="497" t="s">
        <v>1193</v>
      </c>
      <c r="E13" s="497" t="s">
        <v>1194</v>
      </c>
      <c r="F13" s="497" t="s">
        <v>1195</v>
      </c>
      <c r="G13" s="497" t="s">
        <v>1196</v>
      </c>
      <c r="H13" s="497" t="s">
        <v>1196</v>
      </c>
      <c r="I13" s="497"/>
      <c r="J13" s="751" t="s">
        <v>761</v>
      </c>
      <c r="K13" s="440">
        <v>40288</v>
      </c>
    </row>
    <row r="14" spans="1:11" ht="102">
      <c r="A14" s="733" t="s">
        <v>955</v>
      </c>
      <c r="B14" s="499">
        <f t="shared" si="0"/>
        <v>33.007999999999981</v>
      </c>
      <c r="C14" s="496" t="s">
        <v>1197</v>
      </c>
      <c r="D14" s="497" t="s">
        <v>1193</v>
      </c>
      <c r="E14" s="497" t="s">
        <v>1194</v>
      </c>
      <c r="F14" s="497" t="s">
        <v>1195</v>
      </c>
      <c r="G14" s="497" t="s">
        <v>1196</v>
      </c>
      <c r="H14" s="497" t="s">
        <v>1196</v>
      </c>
      <c r="I14" s="497"/>
      <c r="J14" s="751" t="s">
        <v>761</v>
      </c>
      <c r="K14" s="440">
        <v>40288</v>
      </c>
    </row>
    <row r="15" spans="1:11" ht="102">
      <c r="A15" s="733" t="s">
        <v>955</v>
      </c>
      <c r="B15" s="499">
        <f t="shared" si="0"/>
        <v>33.008999999999979</v>
      </c>
      <c r="C15" s="496" t="s">
        <v>1198</v>
      </c>
      <c r="D15" s="497" t="s">
        <v>1193</v>
      </c>
      <c r="E15" s="497" t="s">
        <v>1194</v>
      </c>
      <c r="F15" s="497" t="s">
        <v>1195</v>
      </c>
      <c r="G15" s="497" t="s">
        <v>1196</v>
      </c>
      <c r="H15" s="497" t="s">
        <v>1196</v>
      </c>
      <c r="I15" s="497"/>
      <c r="J15" s="751" t="s">
        <v>761</v>
      </c>
      <c r="K15" s="440">
        <v>40288</v>
      </c>
    </row>
    <row r="16" spans="1:11" ht="127.5">
      <c r="A16" s="733" t="s">
        <v>955</v>
      </c>
      <c r="B16" s="513">
        <f t="shared" si="0"/>
        <v>33.009999999999977</v>
      </c>
      <c r="C16" s="496" t="s">
        <v>1199</v>
      </c>
      <c r="D16" s="497" t="s">
        <v>500</v>
      </c>
      <c r="E16" s="497" t="s">
        <v>501</v>
      </c>
      <c r="F16" s="512" t="s">
        <v>502</v>
      </c>
      <c r="G16" s="497" t="s">
        <v>503</v>
      </c>
      <c r="H16" s="497" t="s">
        <v>503</v>
      </c>
      <c r="I16" s="497"/>
      <c r="J16" s="751" t="s">
        <v>761</v>
      </c>
      <c r="K16" s="440">
        <v>40288</v>
      </c>
    </row>
    <row r="17" spans="1:11" ht="127.5">
      <c r="A17" s="733" t="s">
        <v>955</v>
      </c>
      <c r="B17" s="499">
        <f t="shared" si="0"/>
        <v>33.010999999999974</v>
      </c>
      <c r="C17" s="496" t="s">
        <v>1200</v>
      </c>
      <c r="D17" s="497" t="s">
        <v>500</v>
      </c>
      <c r="E17" s="497" t="s">
        <v>501</v>
      </c>
      <c r="F17" s="512" t="s">
        <v>502</v>
      </c>
      <c r="G17" s="497" t="s">
        <v>503</v>
      </c>
      <c r="H17" s="497" t="s">
        <v>503</v>
      </c>
      <c r="I17" s="497"/>
      <c r="J17" s="751" t="s">
        <v>761</v>
      </c>
      <c r="K17" s="440">
        <v>40288</v>
      </c>
    </row>
    <row r="18" spans="1:11" ht="127.5">
      <c r="A18" s="733" t="s">
        <v>955</v>
      </c>
      <c r="B18" s="499">
        <f t="shared" si="0"/>
        <v>33.011999999999972</v>
      </c>
      <c r="C18" s="496" t="s">
        <v>1201</v>
      </c>
      <c r="D18" s="497" t="s">
        <v>500</v>
      </c>
      <c r="E18" s="497" t="s">
        <v>501</v>
      </c>
      <c r="F18" s="512" t="s">
        <v>502</v>
      </c>
      <c r="G18" s="497" t="s">
        <v>503</v>
      </c>
      <c r="H18" s="497" t="s">
        <v>503</v>
      </c>
      <c r="I18" s="497"/>
      <c r="J18" s="751" t="s">
        <v>761</v>
      </c>
      <c r="K18" s="440">
        <v>40288</v>
      </c>
    </row>
    <row r="19" spans="1:11" ht="89.25">
      <c r="A19" s="733" t="s">
        <v>955</v>
      </c>
      <c r="B19" s="499">
        <f t="shared" si="0"/>
        <v>33.01299999999997</v>
      </c>
      <c r="C19" s="496" t="s">
        <v>1202</v>
      </c>
      <c r="D19" s="497" t="s">
        <v>1203</v>
      </c>
      <c r="E19" s="497" t="s">
        <v>1204</v>
      </c>
      <c r="F19" s="497" t="s">
        <v>1205</v>
      </c>
      <c r="G19" s="497" t="s">
        <v>1206</v>
      </c>
      <c r="H19" s="497" t="s">
        <v>1206</v>
      </c>
      <c r="I19" s="497"/>
      <c r="J19" s="751" t="s">
        <v>761</v>
      </c>
      <c r="K19" s="440">
        <v>40288</v>
      </c>
    </row>
    <row r="20" spans="1:11" ht="89.25">
      <c r="A20" s="733" t="s">
        <v>955</v>
      </c>
      <c r="B20" s="499">
        <f t="shared" si="0"/>
        <v>33.013999999999967</v>
      </c>
      <c r="C20" s="496" t="s">
        <v>1207</v>
      </c>
      <c r="D20" s="497" t="s">
        <v>1203</v>
      </c>
      <c r="E20" s="497" t="s">
        <v>1204</v>
      </c>
      <c r="F20" s="497" t="s">
        <v>1205</v>
      </c>
      <c r="G20" s="497" t="s">
        <v>1206</v>
      </c>
      <c r="H20" s="497" t="s">
        <v>1206</v>
      </c>
      <c r="I20" s="497"/>
      <c r="J20" s="751" t="s">
        <v>761</v>
      </c>
      <c r="K20" s="440">
        <v>40288</v>
      </c>
    </row>
    <row r="21" spans="1:11" ht="89.25">
      <c r="A21" s="733" t="s">
        <v>955</v>
      </c>
      <c r="B21" s="513">
        <f t="shared" si="0"/>
        <v>33.014999999999965</v>
      </c>
      <c r="C21" s="496" t="s">
        <v>1207</v>
      </c>
      <c r="D21" s="497" t="s">
        <v>1203</v>
      </c>
      <c r="E21" s="497" t="s">
        <v>1204</v>
      </c>
      <c r="F21" s="497" t="s">
        <v>1205</v>
      </c>
      <c r="G21" s="497" t="s">
        <v>1206</v>
      </c>
      <c r="H21" s="497" t="s">
        <v>1206</v>
      </c>
      <c r="I21" s="497"/>
      <c r="J21" s="751" t="s">
        <v>761</v>
      </c>
      <c r="K21" s="440">
        <v>40288</v>
      </c>
    </row>
    <row r="22" spans="1:11" ht="63.75">
      <c r="A22" s="733" t="s">
        <v>955</v>
      </c>
      <c r="B22" s="499">
        <f t="shared" si="0"/>
        <v>33.015999999999963</v>
      </c>
      <c r="C22" s="496" t="s">
        <v>1208</v>
      </c>
      <c r="D22" s="497" t="s">
        <v>1209</v>
      </c>
      <c r="E22" s="497" t="s">
        <v>1210</v>
      </c>
      <c r="F22" s="497" t="s">
        <v>1039</v>
      </c>
      <c r="G22" s="497" t="s">
        <v>1211</v>
      </c>
      <c r="H22" s="497" t="s">
        <v>1211</v>
      </c>
      <c r="I22" s="497"/>
      <c r="J22" s="751" t="s">
        <v>761</v>
      </c>
      <c r="K22" s="440">
        <v>40288</v>
      </c>
    </row>
    <row r="23" spans="1:11" ht="102">
      <c r="A23" s="733" t="s">
        <v>955</v>
      </c>
      <c r="B23" s="499">
        <f t="shared" si="0"/>
        <v>33.01699999999996</v>
      </c>
      <c r="C23" s="496" t="s">
        <v>1212</v>
      </c>
      <c r="D23" s="497" t="s">
        <v>1213</v>
      </c>
      <c r="E23" s="497" t="s">
        <v>1214</v>
      </c>
      <c r="F23" s="497" t="s">
        <v>1039</v>
      </c>
      <c r="G23" s="497" t="s">
        <v>1215</v>
      </c>
      <c r="H23" s="497" t="s">
        <v>1215</v>
      </c>
      <c r="I23" s="497"/>
      <c r="J23" s="751" t="s">
        <v>761</v>
      </c>
      <c r="K23" s="440">
        <v>40288</v>
      </c>
    </row>
    <row r="24" spans="1:11" ht="51">
      <c r="A24" s="734" t="s">
        <v>955</v>
      </c>
      <c r="B24" s="499">
        <f t="shared" si="0"/>
        <v>33.017999999999958</v>
      </c>
      <c r="C24" s="510" t="s">
        <v>1216</v>
      </c>
      <c r="D24" s="511" t="s">
        <v>1217</v>
      </c>
      <c r="E24" s="511" t="s">
        <v>1218</v>
      </c>
      <c r="F24" s="511" t="s">
        <v>1039</v>
      </c>
      <c r="G24" s="511" t="s">
        <v>1219</v>
      </c>
      <c r="H24" s="511" t="s">
        <v>1219</v>
      </c>
      <c r="I24" s="511"/>
      <c r="J24" s="751" t="s">
        <v>761</v>
      </c>
      <c r="K24" s="440">
        <v>40288</v>
      </c>
    </row>
    <row r="25" spans="1:11" ht="77.25" thickBot="1">
      <c r="A25" s="735" t="s">
        <v>955</v>
      </c>
      <c r="B25" s="499">
        <f t="shared" si="0"/>
        <v>33.018999999999956</v>
      </c>
      <c r="C25" s="507" t="s">
        <v>1220</v>
      </c>
      <c r="D25" s="508" t="s">
        <v>1221</v>
      </c>
      <c r="E25" s="508" t="s">
        <v>1222</v>
      </c>
      <c r="F25" s="508" t="s">
        <v>1039</v>
      </c>
      <c r="G25" s="508" t="s">
        <v>1223</v>
      </c>
      <c r="H25" s="508" t="s">
        <v>1223</v>
      </c>
      <c r="I25" s="508"/>
      <c r="J25" s="508"/>
      <c r="K25" s="509"/>
    </row>
    <row r="26" spans="1:11">
      <c r="A26" s="736" t="str">
        <f>IF(COUNTIF(A7:A25, "P")=B27,"P","F")</f>
        <v>P</v>
      </c>
      <c r="B26" s="505" t="s">
        <v>1014</v>
      </c>
      <c r="C26" s="505"/>
      <c r="D26" s="492">
        <f>+F26/B27</f>
        <v>1</v>
      </c>
      <c r="E26" s="493" t="s">
        <v>1015</v>
      </c>
      <c r="F26" s="500">
        <f>COUNTIF(A7:A25,"=P")</f>
        <v>19</v>
      </c>
      <c r="G26" s="493" t="s">
        <v>1016</v>
      </c>
      <c r="H26" s="503"/>
      <c r="I26" s="875" t="s">
        <v>1017</v>
      </c>
      <c r="J26" s="875"/>
      <c r="K26" s="501">
        <f>MAX($K$7:$K$25)</f>
        <v>40288</v>
      </c>
    </row>
    <row r="27" spans="1:11" ht="15.75" thickBot="1">
      <c r="A27" s="502"/>
      <c r="B27" s="506">
        <f>COUNT(B7:B25)</f>
        <v>19</v>
      </c>
      <c r="C27" s="486" t="s">
        <v>1018</v>
      </c>
      <c r="D27" s="502"/>
      <c r="E27" s="502"/>
      <c r="F27" s="495">
        <f>COUNTIF(A7:A25,"=F")</f>
        <v>0</v>
      </c>
      <c r="G27" s="494" t="s">
        <v>1019</v>
      </c>
      <c r="H27" s="502"/>
      <c r="I27" s="502"/>
      <c r="J27" s="498"/>
      <c r="K27" s="502"/>
    </row>
    <row r="28" spans="1:11">
      <c r="A28" s="483"/>
      <c r="B28" s="484"/>
      <c r="C28" s="483"/>
      <c r="D28" s="483"/>
      <c r="E28" s="483"/>
      <c r="F28" s="483"/>
      <c r="G28" s="483"/>
      <c r="H28" s="483"/>
      <c r="I28" s="483"/>
      <c r="J28" s="483"/>
      <c r="K28" s="483"/>
    </row>
    <row r="29" spans="1:11">
      <c r="A29" s="483"/>
      <c r="B29" s="54" t="s">
        <v>1020</v>
      </c>
      <c r="C29" s="484"/>
      <c r="D29" s="483"/>
      <c r="E29" s="483"/>
      <c r="F29" s="483"/>
      <c r="G29" s="483"/>
      <c r="H29" s="483"/>
      <c r="I29" s="483"/>
      <c r="J29" s="483"/>
      <c r="K29" s="483"/>
    </row>
  </sheetData>
  <mergeCells count="4">
    <mergeCell ref="B2:K2"/>
    <mergeCell ref="A3:K4"/>
    <mergeCell ref="B5:C5"/>
    <mergeCell ref="I26:J26"/>
  </mergeCells>
  <phoneticPr fontId="10" type="noConversion"/>
  <hyperlinks>
    <hyperlink ref="B29" location="Directory!A1" display="Directory"/>
  </hyperlinks>
  <pageMargins left="0.7" right="0.7" top="0.75" bottom="0.75" header="0.3" footer="0.3"/>
  <pageSetup scale="88" orientation="landscape" r:id="rId1"/>
</worksheet>
</file>

<file path=xl/worksheets/sheet35.xml><?xml version="1.0" encoding="utf-8"?>
<worksheet xmlns="http://schemas.openxmlformats.org/spreadsheetml/2006/main" xmlns:r="http://schemas.openxmlformats.org/officeDocument/2006/relationships">
  <dimension ref="A1:K20"/>
  <sheetViews>
    <sheetView zoomScaleNormal="100" workbookViewId="0">
      <selection activeCell="H9" sqref="H9:H16"/>
    </sheetView>
  </sheetViews>
  <sheetFormatPr defaultRowHeight="15"/>
  <cols>
    <col min="3" max="3" width="13" customWidth="1"/>
    <col min="5" max="5" width="15.5703125" customWidth="1"/>
    <col min="6" max="6" width="10.85546875" customWidth="1"/>
    <col min="7" max="7" width="15.85546875" customWidth="1"/>
    <col min="8" max="8" width="17.42578125" customWidth="1"/>
    <col min="9" max="9" width="12" customWidth="1"/>
  </cols>
  <sheetData>
    <row r="1" spans="1:11">
      <c r="A1" s="626" t="s">
        <v>215</v>
      </c>
      <c r="B1" s="627"/>
      <c r="C1" s="627"/>
      <c r="D1" s="627"/>
      <c r="E1" s="627"/>
      <c r="F1" s="627"/>
      <c r="G1" s="627"/>
      <c r="H1" s="627"/>
      <c r="I1" s="627"/>
      <c r="J1" s="627"/>
      <c r="K1" s="627"/>
    </row>
    <row r="2" spans="1:11">
      <c r="A2" s="628" t="s">
        <v>134</v>
      </c>
      <c r="B2" s="886" t="s">
        <v>341</v>
      </c>
      <c r="C2" s="886"/>
      <c r="D2" s="886"/>
      <c r="E2" s="886"/>
      <c r="F2" s="886"/>
      <c r="G2" s="886"/>
      <c r="H2" s="886"/>
      <c r="I2" s="886"/>
      <c r="J2" s="886"/>
      <c r="K2" s="886"/>
    </row>
    <row r="3" spans="1:11">
      <c r="A3" s="887" t="s">
        <v>342</v>
      </c>
      <c r="B3" s="887"/>
      <c r="C3" s="887"/>
      <c r="D3" s="887"/>
      <c r="E3" s="887"/>
      <c r="F3" s="887"/>
      <c r="G3" s="887"/>
      <c r="H3" s="887"/>
      <c r="I3" s="887"/>
      <c r="J3" s="887"/>
      <c r="K3" s="887"/>
    </row>
    <row r="4" spans="1:11" ht="15.75" thickBot="1">
      <c r="A4" s="887"/>
      <c r="B4" s="887"/>
      <c r="C4" s="887"/>
      <c r="D4" s="887"/>
      <c r="E4" s="887"/>
      <c r="F4" s="887"/>
      <c r="G4" s="887"/>
      <c r="H4" s="887"/>
      <c r="I4" s="887"/>
      <c r="J4" s="887"/>
      <c r="K4" s="887"/>
    </row>
    <row r="5" spans="1:11" ht="15.75" thickBot="1">
      <c r="A5" s="629"/>
      <c r="B5" s="888" t="s">
        <v>987</v>
      </c>
      <c r="C5" s="889"/>
      <c r="D5" s="630"/>
      <c r="E5" s="630"/>
      <c r="F5" s="630"/>
      <c r="G5" s="630"/>
      <c r="H5" s="630"/>
      <c r="I5" s="630"/>
      <c r="J5" s="630"/>
    </row>
    <row r="6" spans="1:11" ht="51">
      <c r="A6" s="631" t="s">
        <v>948</v>
      </c>
      <c r="B6" s="632" t="s">
        <v>988</v>
      </c>
      <c r="C6" s="632" t="s">
        <v>989</v>
      </c>
      <c r="D6" s="632" t="s">
        <v>990</v>
      </c>
      <c r="E6" s="632" t="s">
        <v>991</v>
      </c>
      <c r="F6" s="632" t="s">
        <v>992</v>
      </c>
      <c r="G6" s="632" t="s">
        <v>993</v>
      </c>
      <c r="H6" s="632" t="s">
        <v>994</v>
      </c>
      <c r="I6" s="632" t="s">
        <v>995</v>
      </c>
      <c r="J6" s="632" t="s">
        <v>996</v>
      </c>
      <c r="K6" s="632" t="s">
        <v>997</v>
      </c>
    </row>
    <row r="7" spans="1:11" ht="25.5">
      <c r="A7" s="746" t="s">
        <v>955</v>
      </c>
      <c r="B7" s="644">
        <v>34.000999999999998</v>
      </c>
      <c r="C7" s="633" t="s">
        <v>958</v>
      </c>
      <c r="D7" s="645"/>
      <c r="E7" s="645"/>
      <c r="F7" s="645"/>
      <c r="G7" s="645"/>
      <c r="H7" s="645"/>
      <c r="I7" s="645"/>
      <c r="J7" s="745" t="s">
        <v>761</v>
      </c>
      <c r="K7" s="646">
        <v>40288</v>
      </c>
    </row>
    <row r="8" spans="1:11" ht="25.5">
      <c r="A8" s="746" t="s">
        <v>955</v>
      </c>
      <c r="B8" s="644">
        <f>B7 + 0.001</f>
        <v>34.001999999999995</v>
      </c>
      <c r="C8" s="633" t="s">
        <v>959</v>
      </c>
      <c r="D8" s="645"/>
      <c r="E8" s="645"/>
      <c r="F8" s="645"/>
      <c r="G8" s="645"/>
      <c r="H8" s="645"/>
      <c r="I8" s="645"/>
      <c r="J8" s="745" t="s">
        <v>761</v>
      </c>
      <c r="K8" s="646">
        <v>40288</v>
      </c>
    </row>
    <row r="9" spans="1:11" ht="63.75">
      <c r="A9" s="746" t="s">
        <v>955</v>
      </c>
      <c r="B9" s="644">
        <f>B8 + 0.001</f>
        <v>34.002999999999993</v>
      </c>
      <c r="C9" s="633" t="s">
        <v>221</v>
      </c>
      <c r="D9" s="645" t="s">
        <v>222</v>
      </c>
      <c r="E9" s="645" t="s">
        <v>847</v>
      </c>
      <c r="F9" s="645" t="s">
        <v>254</v>
      </c>
      <c r="G9" s="645" t="s">
        <v>848</v>
      </c>
      <c r="H9" s="645" t="s">
        <v>848</v>
      </c>
      <c r="I9" s="645"/>
      <c r="J9" s="745" t="s">
        <v>761</v>
      </c>
      <c r="K9" s="646">
        <v>40288</v>
      </c>
    </row>
    <row r="10" spans="1:11" ht="63.75">
      <c r="A10" s="746" t="s">
        <v>955</v>
      </c>
      <c r="B10" s="644">
        <f>B9 + 0.001</f>
        <v>34.003999999999991</v>
      </c>
      <c r="C10" s="633" t="s">
        <v>849</v>
      </c>
      <c r="D10" s="645" t="s">
        <v>850</v>
      </c>
      <c r="E10" s="645" t="s">
        <v>851</v>
      </c>
      <c r="F10" s="645" t="s">
        <v>254</v>
      </c>
      <c r="G10" s="645" t="s">
        <v>848</v>
      </c>
      <c r="H10" s="645" t="s">
        <v>848</v>
      </c>
      <c r="I10" s="645"/>
      <c r="J10" s="745" t="s">
        <v>761</v>
      </c>
      <c r="K10" s="646">
        <v>40288</v>
      </c>
    </row>
    <row r="11" spans="1:11" ht="63.75">
      <c r="A11" s="746" t="s">
        <v>955</v>
      </c>
      <c r="B11" s="644">
        <f t="shared" ref="B11:B16" si="0">B10 + 0.001</f>
        <v>34.004999999999988</v>
      </c>
      <c r="C11" s="633" t="s">
        <v>852</v>
      </c>
      <c r="D11" s="645" t="s">
        <v>853</v>
      </c>
      <c r="E11" s="645" t="s">
        <v>854</v>
      </c>
      <c r="F11" s="645" t="s">
        <v>254</v>
      </c>
      <c r="G11" s="645" t="s">
        <v>848</v>
      </c>
      <c r="H11" s="645" t="s">
        <v>848</v>
      </c>
      <c r="I11" s="645"/>
      <c r="J11" s="745" t="s">
        <v>761</v>
      </c>
      <c r="K11" s="646">
        <v>40288</v>
      </c>
    </row>
    <row r="12" spans="1:11" ht="51">
      <c r="A12" s="746" t="s">
        <v>955</v>
      </c>
      <c r="B12" s="644">
        <f t="shared" si="0"/>
        <v>34.005999999999986</v>
      </c>
      <c r="C12" s="633" t="s">
        <v>855</v>
      </c>
      <c r="D12" s="645" t="s">
        <v>856</v>
      </c>
      <c r="E12" s="645" t="s">
        <v>857</v>
      </c>
      <c r="F12" s="645" t="s">
        <v>858</v>
      </c>
      <c r="G12" s="645" t="s">
        <v>859</v>
      </c>
      <c r="H12" s="645" t="s">
        <v>859</v>
      </c>
      <c r="I12" s="645"/>
      <c r="J12" s="745" t="s">
        <v>761</v>
      </c>
      <c r="K12" s="646">
        <v>40288</v>
      </c>
    </row>
    <row r="13" spans="1:11" ht="38.25">
      <c r="A13" s="746" t="s">
        <v>955</v>
      </c>
      <c r="B13" s="644">
        <f t="shared" si="0"/>
        <v>34.006999999999984</v>
      </c>
      <c r="C13" s="633" t="s">
        <v>860</v>
      </c>
      <c r="D13" s="645" t="s">
        <v>856</v>
      </c>
      <c r="E13" s="645" t="s">
        <v>861</v>
      </c>
      <c r="F13" s="645" t="s">
        <v>858</v>
      </c>
      <c r="G13" s="645" t="s">
        <v>862</v>
      </c>
      <c r="H13" s="645" t="s">
        <v>862</v>
      </c>
      <c r="I13" s="645"/>
      <c r="J13" s="745" t="s">
        <v>761</v>
      </c>
      <c r="K13" s="646">
        <v>40288</v>
      </c>
    </row>
    <row r="14" spans="1:11" ht="63.75">
      <c r="A14" s="746" t="s">
        <v>955</v>
      </c>
      <c r="B14" s="644">
        <f t="shared" si="0"/>
        <v>34.007999999999981</v>
      </c>
      <c r="C14" s="633" t="s">
        <v>863</v>
      </c>
      <c r="D14" s="645" t="s">
        <v>864</v>
      </c>
      <c r="E14" s="645" t="s">
        <v>865</v>
      </c>
      <c r="F14" s="645" t="s">
        <v>866</v>
      </c>
      <c r="G14" s="645" t="s">
        <v>867</v>
      </c>
      <c r="H14" s="645" t="s">
        <v>867</v>
      </c>
      <c r="I14" s="645"/>
      <c r="J14" s="745" t="s">
        <v>761</v>
      </c>
      <c r="K14" s="646">
        <v>40288</v>
      </c>
    </row>
    <row r="15" spans="1:11" ht="51">
      <c r="A15" s="746" t="s">
        <v>955</v>
      </c>
      <c r="B15" s="644">
        <f t="shared" si="0"/>
        <v>34.008999999999979</v>
      </c>
      <c r="C15" s="633" t="s">
        <v>868</v>
      </c>
      <c r="D15" s="645" t="s">
        <v>864</v>
      </c>
      <c r="E15" s="645" t="s">
        <v>869</v>
      </c>
      <c r="F15" s="645" t="s">
        <v>866</v>
      </c>
      <c r="G15" s="645" t="s">
        <v>870</v>
      </c>
      <c r="H15" s="645" t="s">
        <v>870</v>
      </c>
      <c r="I15" s="645"/>
      <c r="J15" s="745" t="s">
        <v>761</v>
      </c>
      <c r="K15" s="646">
        <v>40288</v>
      </c>
    </row>
    <row r="16" spans="1:11" ht="51.75" thickBot="1">
      <c r="A16" s="747" t="s">
        <v>955</v>
      </c>
      <c r="B16" s="644">
        <f t="shared" si="0"/>
        <v>34.009999999999977</v>
      </c>
      <c r="C16" s="634" t="s">
        <v>871</v>
      </c>
      <c r="D16" s="647" t="s">
        <v>872</v>
      </c>
      <c r="E16" s="647" t="s">
        <v>873</v>
      </c>
      <c r="F16" s="647" t="s">
        <v>874</v>
      </c>
      <c r="G16" s="647" t="s">
        <v>875</v>
      </c>
      <c r="H16" s="647" t="s">
        <v>875</v>
      </c>
      <c r="I16" s="647"/>
      <c r="J16" s="745" t="s">
        <v>761</v>
      </c>
      <c r="K16" s="646">
        <v>40288</v>
      </c>
    </row>
    <row r="17" spans="1:11">
      <c r="A17" s="748" t="str">
        <f>IF(COUNTIF(A7:A16, "P")=B18,"P","F")</f>
        <v>P</v>
      </c>
      <c r="B17" s="635" t="s">
        <v>1014</v>
      </c>
      <c r="C17" s="635"/>
      <c r="D17" s="238">
        <f>+F17/B18</f>
        <v>1</v>
      </c>
      <c r="E17" s="636" t="s">
        <v>1015</v>
      </c>
      <c r="F17" s="247">
        <f>COUNTIF(A7:A16,"=P")</f>
        <v>10</v>
      </c>
      <c r="G17" s="636" t="s">
        <v>1016</v>
      </c>
      <c r="H17" s="637"/>
      <c r="I17" s="890" t="s">
        <v>1017</v>
      </c>
      <c r="J17" s="890"/>
      <c r="K17" s="638">
        <f>MAX($K$7:$K$16)</f>
        <v>40288</v>
      </c>
    </row>
    <row r="18" spans="1:11" ht="15.75" thickBot="1">
      <c r="A18" s="639"/>
      <c r="B18" s="253">
        <f>COUNT(B7:B16)</f>
        <v>10</v>
      </c>
      <c r="C18" s="640" t="s">
        <v>1018</v>
      </c>
      <c r="D18" s="639"/>
      <c r="E18" s="639"/>
      <c r="F18" s="241">
        <f>COUNTIF(A7:A16,"=F")</f>
        <v>0</v>
      </c>
      <c r="G18" s="641" t="s">
        <v>1019</v>
      </c>
      <c r="H18" s="639"/>
      <c r="I18" s="639"/>
      <c r="J18" s="642"/>
      <c r="K18" s="639"/>
    </row>
    <row r="19" spans="1:11">
      <c r="B19" s="643"/>
      <c r="C19" s="643"/>
    </row>
    <row r="20" spans="1:11">
      <c r="B20" s="54" t="s">
        <v>1020</v>
      </c>
      <c r="C20" s="643"/>
    </row>
  </sheetData>
  <mergeCells count="4">
    <mergeCell ref="B2:K2"/>
    <mergeCell ref="A3:K4"/>
    <mergeCell ref="B5:C5"/>
    <mergeCell ref="I17:J17"/>
  </mergeCells>
  <phoneticPr fontId="10" type="noConversion"/>
  <conditionalFormatting sqref="C7:C16">
    <cfRule type="expression" dxfId="1" priority="1" stopIfTrue="1">
      <formula>#REF!="F"</formula>
    </cfRule>
  </conditionalFormatting>
  <hyperlinks>
    <hyperlink ref="B20" location="Directory!A1" display="Directory"/>
  </hyperlinks>
  <pageMargins left="0.7" right="0.7" top="0.75" bottom="0.75" header="0.3" footer="0.3"/>
  <pageSetup scale="97" orientation="landscape" horizontalDpi="0" verticalDpi="0" r:id="rId1"/>
</worksheet>
</file>

<file path=xl/worksheets/sheet36.xml><?xml version="1.0" encoding="utf-8"?>
<worksheet xmlns="http://schemas.openxmlformats.org/spreadsheetml/2006/main" xmlns:r="http://schemas.openxmlformats.org/officeDocument/2006/relationships">
  <dimension ref="A1:K20"/>
  <sheetViews>
    <sheetView zoomScaleNormal="100" workbookViewId="0">
      <selection activeCell="H9" sqref="H9:H18"/>
    </sheetView>
  </sheetViews>
  <sheetFormatPr defaultRowHeight="15"/>
  <cols>
    <col min="3" max="3" width="13" customWidth="1"/>
    <col min="5" max="5" width="20" customWidth="1"/>
    <col min="7" max="7" width="17" customWidth="1"/>
    <col min="8" max="8" width="17.7109375" customWidth="1"/>
    <col min="9" max="9" width="11" customWidth="1"/>
  </cols>
  <sheetData>
    <row r="1" spans="1:11">
      <c r="A1" s="543" t="s">
        <v>215</v>
      </c>
      <c r="B1" s="544"/>
      <c r="C1" s="544"/>
      <c r="D1" s="544"/>
      <c r="E1" s="544"/>
      <c r="F1" s="544"/>
      <c r="G1" s="544"/>
      <c r="H1" s="544"/>
      <c r="I1" s="544"/>
      <c r="J1" s="544"/>
      <c r="K1" s="544"/>
    </row>
    <row r="2" spans="1:11">
      <c r="A2" s="541" t="s">
        <v>138</v>
      </c>
      <c r="B2" s="876" t="s">
        <v>355</v>
      </c>
      <c r="C2" s="876"/>
      <c r="D2" s="876"/>
      <c r="E2" s="876"/>
      <c r="F2" s="876"/>
      <c r="G2" s="876"/>
      <c r="H2" s="876"/>
      <c r="I2" s="876"/>
      <c r="J2" s="876"/>
      <c r="K2" s="876"/>
    </row>
    <row r="3" spans="1:11">
      <c r="A3" s="877" t="s">
        <v>356</v>
      </c>
      <c r="B3" s="877"/>
      <c r="C3" s="877"/>
      <c r="D3" s="877"/>
      <c r="E3" s="877"/>
      <c r="F3" s="877"/>
      <c r="G3" s="877"/>
      <c r="H3" s="877"/>
      <c r="I3" s="877"/>
      <c r="J3" s="877"/>
      <c r="K3" s="877"/>
    </row>
    <row r="4" spans="1:11" ht="15.75" thickBot="1">
      <c r="A4" s="877"/>
      <c r="B4" s="877"/>
      <c r="C4" s="877"/>
      <c r="D4" s="877"/>
      <c r="E4" s="877"/>
      <c r="F4" s="877"/>
      <c r="G4" s="877"/>
      <c r="H4" s="877"/>
      <c r="I4" s="877"/>
      <c r="J4" s="877"/>
      <c r="K4" s="877"/>
    </row>
    <row r="5" spans="1:11" ht="15.75" thickBot="1">
      <c r="A5" s="546"/>
      <c r="B5" s="878" t="s">
        <v>987</v>
      </c>
      <c r="C5" s="879"/>
      <c r="D5" s="547"/>
      <c r="E5" s="547"/>
      <c r="F5" s="547"/>
      <c r="G5" s="547"/>
      <c r="H5" s="547"/>
      <c r="I5" s="547"/>
      <c r="J5" s="547"/>
      <c r="K5" s="539"/>
    </row>
    <row r="6" spans="1:11" ht="51">
      <c r="A6" s="556" t="s">
        <v>948</v>
      </c>
      <c r="B6" s="545" t="s">
        <v>988</v>
      </c>
      <c r="C6" s="545" t="s">
        <v>989</v>
      </c>
      <c r="D6" s="545" t="s">
        <v>990</v>
      </c>
      <c r="E6" s="545" t="s">
        <v>991</v>
      </c>
      <c r="F6" s="545" t="s">
        <v>992</v>
      </c>
      <c r="G6" s="545" t="s">
        <v>993</v>
      </c>
      <c r="H6" s="545" t="s">
        <v>994</v>
      </c>
      <c r="I6" s="545" t="s">
        <v>995</v>
      </c>
      <c r="J6" s="545" t="s">
        <v>996</v>
      </c>
      <c r="K6" s="545" t="s">
        <v>997</v>
      </c>
    </row>
    <row r="7" spans="1:11" ht="25.5">
      <c r="A7" s="737" t="s">
        <v>955</v>
      </c>
      <c r="B7" s="554">
        <v>35.000999999999998</v>
      </c>
      <c r="C7" s="563" t="s">
        <v>958</v>
      </c>
      <c r="D7" s="553"/>
      <c r="E7" s="553"/>
      <c r="F7" s="553"/>
      <c r="G7" s="553"/>
      <c r="H7" s="553"/>
      <c r="I7" s="553"/>
      <c r="J7" s="563" t="s">
        <v>761</v>
      </c>
      <c r="K7" s="740">
        <v>40288</v>
      </c>
    </row>
    <row r="8" spans="1:11" ht="25.5">
      <c r="A8" s="737" t="s">
        <v>955</v>
      </c>
      <c r="B8" s="554">
        <f>B7 + 0.001</f>
        <v>35.001999999999995</v>
      </c>
      <c r="C8" s="563" t="s">
        <v>959</v>
      </c>
      <c r="D8" s="553"/>
      <c r="E8" s="553"/>
      <c r="F8" s="553"/>
      <c r="G8" s="553"/>
      <c r="H8" s="553"/>
      <c r="I8" s="553"/>
      <c r="J8" s="563" t="s">
        <v>761</v>
      </c>
      <c r="K8" s="740">
        <v>40288</v>
      </c>
    </row>
    <row r="9" spans="1:11" ht="63.75">
      <c r="A9" s="737" t="s">
        <v>955</v>
      </c>
      <c r="B9" s="554">
        <f>B8 + 0.001</f>
        <v>35.002999999999993</v>
      </c>
      <c r="C9" s="550" t="s">
        <v>95</v>
      </c>
      <c r="D9" s="551" t="s">
        <v>96</v>
      </c>
      <c r="E9" s="551" t="s">
        <v>97</v>
      </c>
      <c r="F9" s="551" t="s">
        <v>1287</v>
      </c>
      <c r="G9" s="551" t="s">
        <v>98</v>
      </c>
      <c r="H9" s="551" t="s">
        <v>98</v>
      </c>
      <c r="I9" s="551"/>
      <c r="J9" s="563" t="s">
        <v>761</v>
      </c>
      <c r="K9" s="740">
        <v>40288</v>
      </c>
    </row>
    <row r="10" spans="1:11" ht="76.5">
      <c r="A10" s="737" t="s">
        <v>955</v>
      </c>
      <c r="B10" s="554">
        <f>B9 + 0.001</f>
        <v>35.003999999999991</v>
      </c>
      <c r="C10" s="550" t="s">
        <v>99</v>
      </c>
      <c r="D10" s="551" t="s">
        <v>100</v>
      </c>
      <c r="E10" s="551" t="s">
        <v>101</v>
      </c>
      <c r="F10" s="551" t="s">
        <v>1287</v>
      </c>
      <c r="G10" s="551" t="s">
        <v>102</v>
      </c>
      <c r="H10" s="551" t="s">
        <v>102</v>
      </c>
      <c r="I10" s="551"/>
      <c r="J10" s="563" t="s">
        <v>761</v>
      </c>
      <c r="K10" s="740">
        <v>40288</v>
      </c>
    </row>
    <row r="11" spans="1:11" ht="76.5">
      <c r="A11" s="737" t="s">
        <v>955</v>
      </c>
      <c r="B11" s="554">
        <f t="shared" ref="B11:B18" si="0">B10 + 0.001</f>
        <v>35.004999999999988</v>
      </c>
      <c r="C11" s="550" t="s">
        <v>103</v>
      </c>
      <c r="D11" s="551" t="s">
        <v>104</v>
      </c>
      <c r="E11" s="551" t="s">
        <v>105</v>
      </c>
      <c r="F11" s="551" t="s">
        <v>1287</v>
      </c>
      <c r="G11" s="551" t="s">
        <v>102</v>
      </c>
      <c r="H11" s="551" t="s">
        <v>102</v>
      </c>
      <c r="I11" s="551"/>
      <c r="J11" s="563" t="s">
        <v>761</v>
      </c>
      <c r="K11" s="740">
        <v>40288</v>
      </c>
    </row>
    <row r="12" spans="1:11" ht="76.5">
      <c r="A12" s="737" t="s">
        <v>955</v>
      </c>
      <c r="B12" s="554">
        <f t="shared" si="0"/>
        <v>35.005999999999986</v>
      </c>
      <c r="C12" s="550" t="s">
        <v>106</v>
      </c>
      <c r="D12" s="551" t="s">
        <v>107</v>
      </c>
      <c r="E12" s="551" t="s">
        <v>108</v>
      </c>
      <c r="F12" s="551" t="s">
        <v>1287</v>
      </c>
      <c r="G12" s="551" t="s">
        <v>102</v>
      </c>
      <c r="H12" s="551" t="s">
        <v>102</v>
      </c>
      <c r="I12" s="551"/>
      <c r="J12" s="563" t="s">
        <v>761</v>
      </c>
      <c r="K12" s="740">
        <v>40288</v>
      </c>
    </row>
    <row r="13" spans="1:11" ht="76.5">
      <c r="A13" s="737" t="s">
        <v>955</v>
      </c>
      <c r="B13" s="554">
        <f t="shared" si="0"/>
        <v>35.006999999999984</v>
      </c>
      <c r="C13" s="550" t="s">
        <v>109</v>
      </c>
      <c r="D13" s="551" t="s">
        <v>110</v>
      </c>
      <c r="E13" s="551" t="s">
        <v>111</v>
      </c>
      <c r="F13" s="551" t="s">
        <v>1287</v>
      </c>
      <c r="G13" s="551" t="s">
        <v>102</v>
      </c>
      <c r="H13" s="551" t="s">
        <v>102</v>
      </c>
      <c r="I13" s="551"/>
      <c r="J13" s="563" t="s">
        <v>761</v>
      </c>
      <c r="K13" s="740">
        <v>40288</v>
      </c>
    </row>
    <row r="14" spans="1:11" ht="89.25">
      <c r="A14" s="737" t="s">
        <v>955</v>
      </c>
      <c r="B14" s="554">
        <f t="shared" si="0"/>
        <v>35.007999999999981</v>
      </c>
      <c r="C14" s="550" t="s">
        <v>112</v>
      </c>
      <c r="D14" s="551" t="s">
        <v>113</v>
      </c>
      <c r="E14" s="551" t="s">
        <v>114</v>
      </c>
      <c r="F14" s="551" t="s">
        <v>1287</v>
      </c>
      <c r="G14" s="551" t="s">
        <v>102</v>
      </c>
      <c r="H14" s="551" t="s">
        <v>102</v>
      </c>
      <c r="I14" s="551"/>
      <c r="J14" s="563" t="s">
        <v>761</v>
      </c>
      <c r="K14" s="740">
        <v>40288</v>
      </c>
    </row>
    <row r="15" spans="1:11" ht="63.75">
      <c r="A15" s="737" t="s">
        <v>955</v>
      </c>
      <c r="B15" s="554">
        <f t="shared" si="0"/>
        <v>35.008999999999979</v>
      </c>
      <c r="C15" s="550" t="s">
        <v>115</v>
      </c>
      <c r="D15" s="551" t="s">
        <v>116</v>
      </c>
      <c r="E15" s="551" t="s">
        <v>117</v>
      </c>
      <c r="F15" s="551" t="s">
        <v>1287</v>
      </c>
      <c r="G15" s="551" t="s">
        <v>102</v>
      </c>
      <c r="H15" s="551" t="s">
        <v>102</v>
      </c>
      <c r="I15" s="551"/>
      <c r="J15" s="563" t="s">
        <v>761</v>
      </c>
      <c r="K15" s="740">
        <v>40288</v>
      </c>
    </row>
    <row r="16" spans="1:11" ht="114.75">
      <c r="A16" s="737" t="s">
        <v>955</v>
      </c>
      <c r="B16" s="554">
        <f t="shared" si="0"/>
        <v>35.009999999999977</v>
      </c>
      <c r="C16" s="550" t="s">
        <v>924</v>
      </c>
      <c r="D16" s="551" t="s">
        <v>925</v>
      </c>
      <c r="E16" s="551" t="s">
        <v>926</v>
      </c>
      <c r="F16" s="551" t="s">
        <v>1287</v>
      </c>
      <c r="G16" s="551" t="s">
        <v>927</v>
      </c>
      <c r="H16" s="551" t="s">
        <v>927</v>
      </c>
      <c r="I16" s="551"/>
      <c r="J16" s="563" t="s">
        <v>761</v>
      </c>
      <c r="K16" s="740">
        <v>40288</v>
      </c>
    </row>
    <row r="17" spans="1:11" ht="153">
      <c r="A17" s="737" t="s">
        <v>928</v>
      </c>
      <c r="B17" s="554">
        <f t="shared" si="0"/>
        <v>35.010999999999974</v>
      </c>
      <c r="C17" s="550" t="s">
        <v>929</v>
      </c>
      <c r="D17" s="551" t="s">
        <v>930</v>
      </c>
      <c r="E17" s="551" t="s">
        <v>931</v>
      </c>
      <c r="F17" s="551" t="s">
        <v>1287</v>
      </c>
      <c r="G17" s="551" t="s">
        <v>932</v>
      </c>
      <c r="H17" s="551" t="s">
        <v>932</v>
      </c>
      <c r="I17" s="551"/>
      <c r="J17" s="563" t="s">
        <v>761</v>
      </c>
      <c r="K17" s="740">
        <v>40288</v>
      </c>
    </row>
    <row r="18" spans="1:11" ht="179.25" thickBot="1">
      <c r="A18" s="738" t="s">
        <v>955</v>
      </c>
      <c r="B18" s="554">
        <f t="shared" si="0"/>
        <v>35.011999999999972</v>
      </c>
      <c r="C18" s="560" t="s">
        <v>933</v>
      </c>
      <c r="D18" s="561" t="s">
        <v>934</v>
      </c>
      <c r="E18" s="561" t="s">
        <v>935</v>
      </c>
      <c r="F18" s="561" t="s">
        <v>1287</v>
      </c>
      <c r="G18" s="561" t="s">
        <v>936</v>
      </c>
      <c r="H18" s="561" t="s">
        <v>936</v>
      </c>
      <c r="I18" s="561"/>
      <c r="J18" s="563" t="s">
        <v>761</v>
      </c>
      <c r="K18" s="740">
        <v>40288</v>
      </c>
    </row>
    <row r="19" spans="1:11">
      <c r="A19" s="739" t="str">
        <f>IF(COUNTIF(A7:A18, "P")=B20,"P","F")</f>
        <v>P</v>
      </c>
      <c r="B19" s="558" t="s">
        <v>1014</v>
      </c>
      <c r="C19" s="558"/>
      <c r="D19" s="658">
        <f>+F19/B20</f>
        <v>1</v>
      </c>
      <c r="E19" s="659" t="s">
        <v>1015</v>
      </c>
      <c r="F19" s="660">
        <f>COUNTIF(A7:A18,"=P")</f>
        <v>12</v>
      </c>
      <c r="G19" s="659" t="s">
        <v>1016</v>
      </c>
      <c r="H19" s="661"/>
      <c r="I19" s="880" t="s">
        <v>1017</v>
      </c>
      <c r="J19" s="880"/>
      <c r="K19" s="662">
        <f>MAX($K$7:$K$18)</f>
        <v>40288</v>
      </c>
    </row>
    <row r="20" spans="1:11" ht="15.75" thickBot="1">
      <c r="A20" s="555"/>
      <c r="B20" s="557">
        <f>COUNT(B7:B18)</f>
        <v>12</v>
      </c>
      <c r="C20" s="542" t="s">
        <v>1018</v>
      </c>
      <c r="D20" s="555"/>
      <c r="E20" s="555"/>
      <c r="F20" s="549">
        <f>COUNTIF(A7:A18,"=F")</f>
        <v>0</v>
      </c>
      <c r="G20" s="548" t="s">
        <v>1019</v>
      </c>
      <c r="H20" s="555"/>
      <c r="I20" s="555"/>
      <c r="J20" s="552"/>
      <c r="K20" s="555"/>
    </row>
  </sheetData>
  <mergeCells count="4">
    <mergeCell ref="B2:K2"/>
    <mergeCell ref="A3:K4"/>
    <mergeCell ref="B5:C5"/>
    <mergeCell ref="I19:J19"/>
  </mergeCells>
  <phoneticPr fontId="10" type="noConversion"/>
  <pageMargins left="0.7" right="0.7" top="0.75" bottom="0.75" header="0.3" footer="0.3"/>
  <pageSetup scale="96" orientation="landscape" horizontalDpi="200" verticalDpi="200" r:id="rId1"/>
</worksheet>
</file>

<file path=xl/worksheets/sheet37.xml><?xml version="1.0" encoding="utf-8"?>
<worksheet xmlns="http://schemas.openxmlformats.org/spreadsheetml/2006/main" xmlns:r="http://schemas.openxmlformats.org/officeDocument/2006/relationships">
  <dimension ref="A1:K20"/>
  <sheetViews>
    <sheetView topLeftCell="A10" zoomScaleNormal="100" workbookViewId="0">
      <selection activeCell="H9" sqref="H9:H16"/>
    </sheetView>
  </sheetViews>
  <sheetFormatPr defaultRowHeight="15"/>
  <cols>
    <col min="3" max="3" width="12" customWidth="1"/>
    <col min="4" max="4" width="15" customWidth="1"/>
    <col min="5" max="5" width="22.42578125" customWidth="1"/>
    <col min="6" max="6" width="12" customWidth="1"/>
    <col min="7" max="7" width="18.85546875" customWidth="1"/>
    <col min="8" max="8" width="19.140625" customWidth="1"/>
    <col min="9" max="9" width="10.5703125" customWidth="1"/>
  </cols>
  <sheetData>
    <row r="1" spans="1:11">
      <c r="A1" s="518" t="s">
        <v>215</v>
      </c>
      <c r="B1" s="519"/>
      <c r="C1" s="519"/>
      <c r="D1" s="519"/>
      <c r="E1" s="519"/>
      <c r="F1" s="519"/>
      <c r="G1" s="519"/>
      <c r="H1" s="519"/>
      <c r="I1" s="519"/>
      <c r="J1" s="519"/>
      <c r="K1" s="519"/>
    </row>
    <row r="2" spans="1:11">
      <c r="A2" s="516" t="s">
        <v>139</v>
      </c>
      <c r="B2" s="881" t="s">
        <v>357</v>
      </c>
      <c r="C2" s="881"/>
      <c r="D2" s="881"/>
      <c r="E2" s="881"/>
      <c r="F2" s="881"/>
      <c r="G2" s="881"/>
      <c r="H2" s="881"/>
      <c r="I2" s="881"/>
      <c r="J2" s="881"/>
      <c r="K2" s="881"/>
    </row>
    <row r="3" spans="1:11">
      <c r="A3" s="882" t="s">
        <v>358</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ht="25.5">
      <c r="A7" s="741" t="s">
        <v>955</v>
      </c>
      <c r="B7" s="530">
        <v>36.000999999999998</v>
      </c>
      <c r="C7" s="527" t="s">
        <v>958</v>
      </c>
      <c r="D7" s="528"/>
      <c r="E7" s="528"/>
      <c r="F7" s="528"/>
      <c r="G7" s="528"/>
      <c r="H7" s="528"/>
      <c r="I7" s="528"/>
      <c r="J7" s="744" t="s">
        <v>761</v>
      </c>
      <c r="K7" s="531">
        <v>40288</v>
      </c>
    </row>
    <row r="8" spans="1:11" ht="25.5">
      <c r="A8" s="741" t="s">
        <v>955</v>
      </c>
      <c r="B8" s="530">
        <f>B7 + 0.001</f>
        <v>36.001999999999995</v>
      </c>
      <c r="C8" s="527" t="s">
        <v>959</v>
      </c>
      <c r="D8" s="528"/>
      <c r="E8" s="528"/>
      <c r="F8" s="528"/>
      <c r="G8" s="528"/>
      <c r="H8" s="528"/>
      <c r="I8" s="528"/>
      <c r="J8" s="744" t="s">
        <v>761</v>
      </c>
      <c r="K8" s="531">
        <v>40288</v>
      </c>
    </row>
    <row r="9" spans="1:11" ht="76.5">
      <c r="A9" s="741" t="s">
        <v>955</v>
      </c>
      <c r="B9" s="530">
        <f>B8 + 0.001</f>
        <v>36.002999999999993</v>
      </c>
      <c r="C9" s="527" t="s">
        <v>940</v>
      </c>
      <c r="D9" s="528" t="s">
        <v>942</v>
      </c>
      <c r="E9" s="528" t="s">
        <v>309</v>
      </c>
      <c r="F9" s="528" t="s">
        <v>1039</v>
      </c>
      <c r="G9" s="528" t="s">
        <v>317</v>
      </c>
      <c r="H9" s="528" t="s">
        <v>317</v>
      </c>
      <c r="I9" s="528"/>
      <c r="J9" s="744" t="s">
        <v>761</v>
      </c>
      <c r="K9" s="531">
        <v>40288</v>
      </c>
    </row>
    <row r="10" spans="1:11" ht="76.5">
      <c r="A10" s="741" t="s">
        <v>955</v>
      </c>
      <c r="B10" s="530">
        <f>B9 + 0.001</f>
        <v>36.003999999999991</v>
      </c>
      <c r="C10" s="663" t="s">
        <v>941</v>
      </c>
      <c r="D10" s="528" t="s">
        <v>942</v>
      </c>
      <c r="E10" s="528" t="s">
        <v>310</v>
      </c>
      <c r="F10" s="528" t="s">
        <v>1039</v>
      </c>
      <c r="G10" s="528" t="s">
        <v>317</v>
      </c>
      <c r="H10" s="528" t="s">
        <v>317</v>
      </c>
      <c r="I10" s="528"/>
      <c r="J10" s="744" t="s">
        <v>761</v>
      </c>
      <c r="K10" s="531">
        <v>40288</v>
      </c>
    </row>
    <row r="11" spans="1:11" ht="102">
      <c r="A11" s="741" t="s">
        <v>955</v>
      </c>
      <c r="B11" s="530">
        <f t="shared" ref="B11:B16" si="0">B10 + 0.001</f>
        <v>36.004999999999988</v>
      </c>
      <c r="C11" s="527" t="s">
        <v>311</v>
      </c>
      <c r="D11" s="528" t="s">
        <v>313</v>
      </c>
      <c r="E11" s="528" t="s">
        <v>315</v>
      </c>
      <c r="F11" s="528" t="s">
        <v>1039</v>
      </c>
      <c r="G11" s="528" t="s">
        <v>318</v>
      </c>
      <c r="H11" s="528" t="s">
        <v>318</v>
      </c>
      <c r="I11" s="528"/>
      <c r="J11" s="744" t="s">
        <v>761</v>
      </c>
      <c r="K11" s="531">
        <v>40288</v>
      </c>
    </row>
    <row r="12" spans="1:11" ht="102">
      <c r="A12" s="741" t="s">
        <v>955</v>
      </c>
      <c r="B12" s="530">
        <f t="shared" si="0"/>
        <v>36.005999999999986</v>
      </c>
      <c r="C12" s="527" t="s">
        <v>312</v>
      </c>
      <c r="D12" s="528" t="s">
        <v>314</v>
      </c>
      <c r="E12" s="528" t="s">
        <v>316</v>
      </c>
      <c r="F12" s="528" t="s">
        <v>1039</v>
      </c>
      <c r="G12" s="528" t="s">
        <v>319</v>
      </c>
      <c r="H12" s="528" t="s">
        <v>319</v>
      </c>
      <c r="I12" s="528"/>
      <c r="J12" s="744" t="s">
        <v>761</v>
      </c>
      <c r="K12" s="531">
        <v>40288</v>
      </c>
    </row>
    <row r="13" spans="1:11" ht="89.25">
      <c r="A13" s="741" t="s">
        <v>955</v>
      </c>
      <c r="B13" s="530">
        <f t="shared" si="0"/>
        <v>36.006999999999984</v>
      </c>
      <c r="C13" s="527" t="s">
        <v>320</v>
      </c>
      <c r="D13" s="528" t="s">
        <v>322</v>
      </c>
      <c r="E13" s="528" t="s">
        <v>324</v>
      </c>
      <c r="F13" s="528" t="s">
        <v>1039</v>
      </c>
      <c r="G13" s="528" t="s">
        <v>326</v>
      </c>
      <c r="H13" s="528" t="s">
        <v>326</v>
      </c>
      <c r="I13" s="528"/>
      <c r="J13" s="744" t="s">
        <v>761</v>
      </c>
      <c r="K13" s="531">
        <v>40288</v>
      </c>
    </row>
    <row r="14" spans="1:11" ht="89.25">
      <c r="A14" s="741" t="s">
        <v>955</v>
      </c>
      <c r="B14" s="530">
        <f t="shared" si="0"/>
        <v>36.007999999999981</v>
      </c>
      <c r="C14" s="527" t="s">
        <v>321</v>
      </c>
      <c r="D14" s="528" t="s">
        <v>323</v>
      </c>
      <c r="E14" s="528" t="s">
        <v>325</v>
      </c>
      <c r="F14" s="528" t="s">
        <v>1039</v>
      </c>
      <c r="G14" s="528" t="s">
        <v>327</v>
      </c>
      <c r="H14" s="528" t="s">
        <v>327</v>
      </c>
      <c r="I14" s="528"/>
      <c r="J14" s="744" t="s">
        <v>761</v>
      </c>
      <c r="K14" s="531">
        <v>40288</v>
      </c>
    </row>
    <row r="15" spans="1:11" ht="76.5">
      <c r="A15" s="741" t="s">
        <v>955</v>
      </c>
      <c r="B15" s="530">
        <f t="shared" si="0"/>
        <v>36.008999999999979</v>
      </c>
      <c r="C15" s="527" t="s">
        <v>328</v>
      </c>
      <c r="D15" s="528" t="s">
        <v>331</v>
      </c>
      <c r="E15" s="528" t="s">
        <v>332</v>
      </c>
      <c r="F15" s="528" t="s">
        <v>1039</v>
      </c>
      <c r="G15" s="528" t="s">
        <v>333</v>
      </c>
      <c r="H15" s="528" t="s">
        <v>333</v>
      </c>
      <c r="I15" s="528"/>
      <c r="J15" s="744" t="s">
        <v>761</v>
      </c>
      <c r="K15" s="531">
        <v>40288</v>
      </c>
    </row>
    <row r="16" spans="1:11" ht="77.25" thickBot="1">
      <c r="A16" s="742" t="s">
        <v>955</v>
      </c>
      <c r="B16" s="530">
        <f t="shared" si="0"/>
        <v>36.009999999999977</v>
      </c>
      <c r="C16" s="665" t="s">
        <v>329</v>
      </c>
      <c r="D16" s="666" t="s">
        <v>330</v>
      </c>
      <c r="E16" s="666" t="s">
        <v>332</v>
      </c>
      <c r="F16" s="666" t="s">
        <v>1039</v>
      </c>
      <c r="G16" s="666" t="s">
        <v>333</v>
      </c>
      <c r="H16" s="666" t="s">
        <v>333</v>
      </c>
      <c r="I16" s="666"/>
      <c r="J16" s="744" t="s">
        <v>761</v>
      </c>
      <c r="K16" s="531">
        <v>40288</v>
      </c>
    </row>
    <row r="17" spans="1:11">
      <c r="A17" s="743" t="str">
        <f>IF(COUNTIF(A7:A16, "P")=B18,"P","F")</f>
        <v>P</v>
      </c>
      <c r="B17" s="537" t="s">
        <v>1014</v>
      </c>
      <c r="C17" s="537"/>
      <c r="D17" s="523">
        <f>+F17/B18</f>
        <v>1</v>
      </c>
      <c r="E17" s="524" t="s">
        <v>1015</v>
      </c>
      <c r="F17" s="532">
        <f>COUNTIF(A7:A16,"=P")</f>
        <v>10</v>
      </c>
      <c r="G17" s="524" t="s">
        <v>1016</v>
      </c>
      <c r="H17" s="535"/>
      <c r="I17" s="885" t="s">
        <v>1017</v>
      </c>
      <c r="J17" s="885"/>
      <c r="K17" s="533">
        <f>MAX($K$7:$K$16)</f>
        <v>40288</v>
      </c>
    </row>
    <row r="18" spans="1:11" ht="15.75" thickBot="1">
      <c r="A18" s="534"/>
      <c r="B18" s="538">
        <f>COUNT(B7:B16)</f>
        <v>10</v>
      </c>
      <c r="C18" s="517" t="s">
        <v>1018</v>
      </c>
      <c r="D18" s="534"/>
      <c r="E18" s="534"/>
      <c r="F18" s="526">
        <f>COUNTIF(A7:A16,"=F")</f>
        <v>0</v>
      </c>
      <c r="G18" s="525" t="s">
        <v>1019</v>
      </c>
      <c r="H18" s="534"/>
      <c r="I18" s="534"/>
      <c r="J18" s="529"/>
      <c r="K18" s="534"/>
    </row>
    <row r="19" spans="1:11">
      <c r="A19" s="514"/>
      <c r="B19" s="515"/>
      <c r="C19" s="515"/>
      <c r="D19" s="514"/>
      <c r="E19" s="514"/>
      <c r="F19" s="514"/>
      <c r="G19" s="514"/>
      <c r="H19" s="514"/>
      <c r="I19" s="514"/>
      <c r="J19" s="514"/>
      <c r="K19" s="514"/>
    </row>
    <row r="20" spans="1:11">
      <c r="A20" s="514"/>
      <c r="B20" s="54" t="s">
        <v>1020</v>
      </c>
      <c r="C20" s="515"/>
      <c r="D20" s="514"/>
      <c r="E20" s="514"/>
      <c r="F20" s="514"/>
      <c r="G20" s="514"/>
      <c r="H20" s="514"/>
      <c r="I20" s="514"/>
      <c r="J20" s="514"/>
      <c r="K20" s="514"/>
    </row>
  </sheetData>
  <mergeCells count="4">
    <mergeCell ref="B2:K2"/>
    <mergeCell ref="A3:K4"/>
    <mergeCell ref="B5:C5"/>
    <mergeCell ref="I17:J17"/>
  </mergeCells>
  <phoneticPr fontId="10" type="noConversion"/>
  <hyperlinks>
    <hyperlink ref="B20" location="Directory!A1" display="Directory"/>
  </hyperlinks>
  <pageMargins left="0.7" right="0.7" top="0.75" bottom="0.75" header="0.3" footer="0.3"/>
  <pageSetup scale="87" orientation="landscape" horizontalDpi="0" verticalDpi="0" r:id="rId1"/>
</worksheet>
</file>

<file path=xl/worksheets/sheet38.xml><?xml version="1.0" encoding="utf-8"?>
<worksheet xmlns="http://schemas.openxmlformats.org/spreadsheetml/2006/main" xmlns:r="http://schemas.openxmlformats.org/officeDocument/2006/relationships">
  <dimension ref="A1:K15"/>
  <sheetViews>
    <sheetView zoomScaleNormal="100" workbookViewId="0">
      <selection activeCell="H10" sqref="H10:H11"/>
    </sheetView>
  </sheetViews>
  <sheetFormatPr defaultRowHeight="15"/>
  <cols>
    <col min="3" max="3" width="14.7109375" customWidth="1"/>
    <col min="4" max="4" width="11.42578125" customWidth="1"/>
    <col min="5" max="5" width="20.7109375" customWidth="1"/>
    <col min="6" max="6" width="12.28515625" customWidth="1"/>
    <col min="7" max="7" width="16.140625" customWidth="1"/>
    <col min="8" max="8" width="17.140625" customWidth="1"/>
    <col min="9" max="9" width="11.85546875" customWidth="1"/>
  </cols>
  <sheetData>
    <row r="1" spans="1:11">
      <c r="A1" s="518" t="s">
        <v>215</v>
      </c>
      <c r="B1" s="519"/>
      <c r="C1" s="519"/>
      <c r="D1" s="519"/>
      <c r="E1" s="519"/>
      <c r="F1" s="519"/>
      <c r="G1" s="519"/>
      <c r="H1" s="519"/>
      <c r="I1" s="519"/>
      <c r="J1" s="519"/>
      <c r="K1" s="519"/>
    </row>
    <row r="2" spans="1:11">
      <c r="A2" s="516" t="s">
        <v>142</v>
      </c>
      <c r="B2" s="881" t="s">
        <v>682</v>
      </c>
      <c r="C2" s="881"/>
      <c r="D2" s="881"/>
      <c r="E2" s="881"/>
      <c r="F2" s="881"/>
      <c r="G2" s="881"/>
      <c r="H2" s="881"/>
      <c r="I2" s="881"/>
      <c r="J2" s="881"/>
      <c r="K2" s="881"/>
    </row>
    <row r="3" spans="1:11">
      <c r="A3" s="882" t="s">
        <v>681</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c r="A7" s="741" t="s">
        <v>955</v>
      </c>
      <c r="B7" s="530">
        <v>37.000999999999998</v>
      </c>
      <c r="C7" s="527" t="s">
        <v>958</v>
      </c>
      <c r="D7" s="528"/>
      <c r="E7" s="528"/>
      <c r="F7" s="528"/>
      <c r="G7" s="528"/>
      <c r="H7" s="528"/>
      <c r="I7" s="528"/>
      <c r="J7" s="744" t="s">
        <v>761</v>
      </c>
      <c r="K7" s="531">
        <v>40289</v>
      </c>
    </row>
    <row r="8" spans="1:11">
      <c r="A8" s="741" t="s">
        <v>955</v>
      </c>
      <c r="B8" s="530">
        <v>37.002000000000002</v>
      </c>
      <c r="C8" s="527" t="s">
        <v>959</v>
      </c>
      <c r="D8" s="528"/>
      <c r="E8" s="528"/>
      <c r="F8" s="528"/>
      <c r="G8" s="528"/>
      <c r="H8" s="528"/>
      <c r="I8" s="528"/>
      <c r="J8" s="744" t="s">
        <v>761</v>
      </c>
      <c r="K8" s="531">
        <v>40289</v>
      </c>
    </row>
    <row r="9" spans="1:11" ht="25.5">
      <c r="A9" s="741" t="s">
        <v>955</v>
      </c>
      <c r="B9" s="530">
        <v>37.003</v>
      </c>
      <c r="C9" s="527" t="s">
        <v>960</v>
      </c>
      <c r="D9" s="528"/>
      <c r="E9" s="528"/>
      <c r="F9" s="528"/>
      <c r="G9" s="528"/>
      <c r="H9" s="528"/>
      <c r="I9" s="528"/>
      <c r="J9" s="744" t="s">
        <v>761</v>
      </c>
      <c r="K9" s="531">
        <v>40289</v>
      </c>
    </row>
    <row r="10" spans="1:11" ht="102">
      <c r="A10" s="741" t="s">
        <v>955</v>
      </c>
      <c r="B10" s="530">
        <v>37.003999999999998</v>
      </c>
      <c r="C10" s="527" t="s">
        <v>343</v>
      </c>
      <c r="D10" s="528" t="s">
        <v>345</v>
      </c>
      <c r="E10" s="528" t="s">
        <v>346</v>
      </c>
      <c r="F10" s="528" t="s">
        <v>479</v>
      </c>
      <c r="G10" s="528" t="s">
        <v>349</v>
      </c>
      <c r="H10" s="528" t="s">
        <v>349</v>
      </c>
      <c r="I10" s="528"/>
      <c r="J10" s="744" t="s">
        <v>761</v>
      </c>
      <c r="K10" s="531">
        <v>40289</v>
      </c>
    </row>
    <row r="11" spans="1:11" ht="90" thickBot="1">
      <c r="A11" s="742" t="s">
        <v>955</v>
      </c>
      <c r="B11" s="664">
        <v>37.005000000000003</v>
      </c>
      <c r="C11" s="665" t="s">
        <v>344</v>
      </c>
      <c r="D11" s="666" t="s">
        <v>347</v>
      </c>
      <c r="E11" s="666" t="s">
        <v>348</v>
      </c>
      <c r="F11" s="666" t="s">
        <v>479</v>
      </c>
      <c r="G11" s="666" t="s">
        <v>350</v>
      </c>
      <c r="H11" s="666" t="s">
        <v>350</v>
      </c>
      <c r="I11" s="666"/>
      <c r="J11" s="744" t="s">
        <v>761</v>
      </c>
      <c r="K11" s="531">
        <v>40289</v>
      </c>
    </row>
    <row r="12" spans="1:11">
      <c r="A12" s="743" t="str">
        <f>IF(COUNTIF(A7:A11, "P")=B13,"P","F")</f>
        <v>P</v>
      </c>
      <c r="B12" s="537" t="s">
        <v>1014</v>
      </c>
      <c r="C12" s="537"/>
      <c r="D12" s="523">
        <f>+F12/B13</f>
        <v>1</v>
      </c>
      <c r="E12" s="524" t="s">
        <v>1015</v>
      </c>
      <c r="F12" s="532">
        <f>COUNTIF(A7:A11,"=P")</f>
        <v>5</v>
      </c>
      <c r="G12" s="524" t="s">
        <v>1016</v>
      </c>
      <c r="H12" s="535"/>
      <c r="I12" s="885" t="s">
        <v>1017</v>
      </c>
      <c r="J12" s="885"/>
      <c r="K12" s="533">
        <f>MAX($K$7:$K$11)</f>
        <v>40289</v>
      </c>
    </row>
    <row r="13" spans="1:11" ht="15.75" thickBot="1">
      <c r="A13" s="534"/>
      <c r="B13" s="538">
        <f>COUNT(B7:B11)</f>
        <v>5</v>
      </c>
      <c r="C13" s="517" t="s">
        <v>1018</v>
      </c>
      <c r="D13" s="534"/>
      <c r="E13" s="534"/>
      <c r="F13" s="526">
        <f>COUNTIF(A7:A11,"=F")</f>
        <v>0</v>
      </c>
      <c r="G13" s="525" t="s">
        <v>1019</v>
      </c>
      <c r="H13" s="534"/>
      <c r="I13" s="534"/>
      <c r="J13" s="529"/>
      <c r="K13" s="534"/>
    </row>
    <row r="14" spans="1:11">
      <c r="A14" s="514"/>
      <c r="B14" s="515"/>
      <c r="C14" s="515"/>
      <c r="D14" s="514"/>
      <c r="E14" s="514"/>
      <c r="F14" s="514"/>
      <c r="G14" s="514"/>
      <c r="H14" s="514"/>
      <c r="I14" s="514"/>
      <c r="J14" s="514"/>
      <c r="K14" s="514"/>
    </row>
    <row r="15" spans="1:11">
      <c r="A15" s="514"/>
      <c r="B15" s="54" t="s">
        <v>1020</v>
      </c>
      <c r="C15" s="515"/>
      <c r="D15" s="514"/>
      <c r="E15" s="514"/>
      <c r="F15" s="514"/>
      <c r="G15" s="514"/>
      <c r="H15" s="514"/>
      <c r="I15" s="514"/>
      <c r="J15" s="514"/>
      <c r="K15" s="514"/>
    </row>
  </sheetData>
  <mergeCells count="4">
    <mergeCell ref="B2:K2"/>
    <mergeCell ref="A3:K4"/>
    <mergeCell ref="B5:C5"/>
    <mergeCell ref="I12:J12"/>
  </mergeCells>
  <phoneticPr fontId="10" type="noConversion"/>
  <hyperlinks>
    <hyperlink ref="B15" location="Directory!A1" display="Directory"/>
  </hyperlinks>
  <pageMargins left="0.7" right="0.7" top="0.75" bottom="0.75" header="0.3" footer="0.3"/>
  <pageSetup scale="90" orientation="landscape" horizontalDpi="0" verticalDpi="0" r:id="rId1"/>
</worksheet>
</file>

<file path=xl/worksheets/sheet39.xml><?xml version="1.0" encoding="utf-8"?>
<worksheet xmlns="http://schemas.openxmlformats.org/spreadsheetml/2006/main" xmlns:r="http://schemas.openxmlformats.org/officeDocument/2006/relationships">
  <dimension ref="A1:K21"/>
  <sheetViews>
    <sheetView zoomScaleNormal="100" workbookViewId="0">
      <selection activeCell="H10" sqref="H10:H17"/>
    </sheetView>
  </sheetViews>
  <sheetFormatPr defaultRowHeight="15"/>
  <cols>
    <col min="3" max="3" width="15.85546875" customWidth="1"/>
    <col min="4" max="4" width="12.42578125" customWidth="1"/>
    <col min="5" max="5" width="11.42578125" customWidth="1"/>
    <col min="6" max="6" width="13.28515625" customWidth="1"/>
    <col min="7" max="7" width="17" customWidth="1"/>
    <col min="8" max="8" width="16.7109375" customWidth="1"/>
    <col min="9" max="9" width="16.140625" customWidth="1"/>
  </cols>
  <sheetData>
    <row r="1" spans="1:11">
      <c r="A1" s="179" t="s">
        <v>215</v>
      </c>
      <c r="B1" s="180"/>
      <c r="C1" s="180"/>
      <c r="D1" s="180"/>
      <c r="E1" s="180"/>
      <c r="F1" s="180"/>
      <c r="G1" s="180"/>
      <c r="H1" s="180"/>
      <c r="I1" s="180"/>
      <c r="J1" s="180"/>
      <c r="K1" s="180"/>
    </row>
    <row r="2" spans="1:11">
      <c r="A2" s="177" t="s">
        <v>143</v>
      </c>
      <c r="B2" s="817" t="s">
        <v>351</v>
      </c>
      <c r="C2" s="817"/>
      <c r="D2" s="817"/>
      <c r="E2" s="817"/>
      <c r="F2" s="817"/>
      <c r="G2" s="817"/>
      <c r="H2" s="817"/>
      <c r="I2" s="817"/>
      <c r="J2" s="817"/>
      <c r="K2" s="817"/>
    </row>
    <row r="3" spans="1:11">
      <c r="A3" s="818" t="s">
        <v>352</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38.000999999999998</v>
      </c>
      <c r="C7" s="188" t="s">
        <v>958</v>
      </c>
      <c r="D7" s="189"/>
      <c r="E7" s="189"/>
      <c r="F7" s="189"/>
      <c r="G7" s="189"/>
      <c r="H7" s="189"/>
      <c r="I7" s="189"/>
      <c r="J7" s="700" t="s">
        <v>761</v>
      </c>
      <c r="K7" s="192">
        <v>40290</v>
      </c>
    </row>
    <row r="8" spans="1:11">
      <c r="A8" s="697" t="s">
        <v>955</v>
      </c>
      <c r="B8" s="191">
        <f>B7 + 0.001</f>
        <v>38.001999999999995</v>
      </c>
      <c r="C8" s="188" t="s">
        <v>959</v>
      </c>
      <c r="D8" s="189"/>
      <c r="E8" s="189"/>
      <c r="F8" s="189"/>
      <c r="G8" s="189"/>
      <c r="H8" s="189"/>
      <c r="I8" s="189"/>
      <c r="J8" s="700" t="s">
        <v>761</v>
      </c>
      <c r="K8" s="192">
        <v>40290</v>
      </c>
    </row>
    <row r="9" spans="1:11" ht="25.5">
      <c r="A9" s="697" t="s">
        <v>955</v>
      </c>
      <c r="B9" s="191">
        <f>B8 + 0.001</f>
        <v>38.002999999999993</v>
      </c>
      <c r="C9" s="188" t="s">
        <v>960</v>
      </c>
      <c r="D9" s="189"/>
      <c r="E9" s="189"/>
      <c r="F9" s="189"/>
      <c r="G9" s="189"/>
      <c r="H9" s="189"/>
      <c r="I9" s="189"/>
      <c r="J9" s="700" t="s">
        <v>761</v>
      </c>
      <c r="K9" s="192">
        <v>40290</v>
      </c>
    </row>
    <row r="10" spans="1:11" ht="63.75">
      <c r="A10" s="697" t="s">
        <v>955</v>
      </c>
      <c r="B10" s="191">
        <f>B9 + 0.001</f>
        <v>38.003999999999991</v>
      </c>
      <c r="C10" s="188" t="s">
        <v>912</v>
      </c>
      <c r="D10" s="189" t="s">
        <v>889</v>
      </c>
      <c r="E10" s="189" t="s">
        <v>892</v>
      </c>
      <c r="F10" s="189" t="s">
        <v>899</v>
      </c>
      <c r="G10" s="189" t="s">
        <v>913</v>
      </c>
      <c r="H10" s="189" t="s">
        <v>913</v>
      </c>
      <c r="I10" s="189"/>
      <c r="J10" s="700" t="s">
        <v>761</v>
      </c>
      <c r="K10" s="192">
        <v>40290</v>
      </c>
    </row>
    <row r="11" spans="1:11" ht="51">
      <c r="A11" s="697" t="s">
        <v>955</v>
      </c>
      <c r="B11" s="191">
        <v>38.005000000000003</v>
      </c>
      <c r="C11" s="188" t="s">
        <v>914</v>
      </c>
      <c r="D11" s="189" t="s">
        <v>889</v>
      </c>
      <c r="E11" s="189" t="s">
        <v>892</v>
      </c>
      <c r="F11" s="189" t="s">
        <v>899</v>
      </c>
      <c r="G11" s="189" t="s">
        <v>915</v>
      </c>
      <c r="H11" s="189" t="s">
        <v>915</v>
      </c>
      <c r="I11" s="189"/>
      <c r="J11" s="700" t="s">
        <v>761</v>
      </c>
      <c r="K11" s="192">
        <v>40290</v>
      </c>
    </row>
    <row r="12" spans="1:11" ht="51">
      <c r="A12" s="697" t="s">
        <v>955</v>
      </c>
      <c r="B12" s="191">
        <v>38.006</v>
      </c>
      <c r="C12" s="188" t="s">
        <v>467</v>
      </c>
      <c r="D12" s="189" t="s">
        <v>889</v>
      </c>
      <c r="E12" s="189" t="s">
        <v>892</v>
      </c>
      <c r="F12" s="189" t="s">
        <v>899</v>
      </c>
      <c r="G12" s="189" t="s">
        <v>904</v>
      </c>
      <c r="H12" s="189" t="s">
        <v>904</v>
      </c>
      <c r="I12" s="189"/>
      <c r="J12" s="700" t="s">
        <v>761</v>
      </c>
      <c r="K12" s="192">
        <v>40290</v>
      </c>
    </row>
    <row r="13" spans="1:11" ht="51">
      <c r="A13" s="697" t="s">
        <v>955</v>
      </c>
      <c r="B13" s="191">
        <v>38.006999999999998</v>
      </c>
      <c r="C13" s="188" t="s">
        <v>471</v>
      </c>
      <c r="D13" s="189" t="s">
        <v>889</v>
      </c>
      <c r="E13" s="189" t="s">
        <v>892</v>
      </c>
      <c r="F13" s="189" t="s">
        <v>899</v>
      </c>
      <c r="G13" s="189" t="s">
        <v>905</v>
      </c>
      <c r="H13" s="189" t="s">
        <v>905</v>
      </c>
      <c r="I13" s="189"/>
      <c r="J13" s="700" t="s">
        <v>761</v>
      </c>
      <c r="K13" s="192">
        <v>40290</v>
      </c>
    </row>
    <row r="14" spans="1:11" ht="51">
      <c r="A14" s="697" t="s">
        <v>955</v>
      </c>
      <c r="B14" s="191">
        <v>38.008000000000003</v>
      </c>
      <c r="C14" s="188" t="s">
        <v>880</v>
      </c>
      <c r="D14" s="189" t="s">
        <v>889</v>
      </c>
      <c r="E14" s="189" t="s">
        <v>892</v>
      </c>
      <c r="F14" s="189" t="s">
        <v>899</v>
      </c>
      <c r="G14" s="189" t="s">
        <v>917</v>
      </c>
      <c r="H14" s="189" t="s">
        <v>917</v>
      </c>
      <c r="I14" s="189"/>
      <c r="J14" s="700" t="s">
        <v>761</v>
      </c>
      <c r="K14" s="192">
        <v>40290</v>
      </c>
    </row>
    <row r="15" spans="1:11" ht="51">
      <c r="A15" s="697" t="s">
        <v>955</v>
      </c>
      <c r="B15" s="191">
        <v>38.009</v>
      </c>
      <c r="C15" s="653" t="s">
        <v>916</v>
      </c>
      <c r="D15" s="189" t="s">
        <v>889</v>
      </c>
      <c r="E15" s="189" t="s">
        <v>892</v>
      </c>
      <c r="F15" s="189" t="s">
        <v>899</v>
      </c>
      <c r="G15" s="189" t="s">
        <v>918</v>
      </c>
      <c r="H15" s="189" t="s">
        <v>918</v>
      </c>
      <c r="I15" s="189"/>
      <c r="J15" s="700" t="s">
        <v>761</v>
      </c>
      <c r="K15" s="192">
        <v>40290</v>
      </c>
    </row>
    <row r="16" spans="1:11" ht="102">
      <c r="A16" s="697" t="s">
        <v>955</v>
      </c>
      <c r="B16" s="191">
        <v>38.01</v>
      </c>
      <c r="C16" s="188" t="s">
        <v>884</v>
      </c>
      <c r="D16" s="189" t="s">
        <v>890</v>
      </c>
      <c r="E16" s="189" t="s">
        <v>893</v>
      </c>
      <c r="F16" s="189" t="s">
        <v>899</v>
      </c>
      <c r="G16" s="189" t="s">
        <v>906</v>
      </c>
      <c r="H16" s="189" t="s">
        <v>906</v>
      </c>
      <c r="I16" s="189"/>
      <c r="J16" s="700" t="s">
        <v>761</v>
      </c>
      <c r="K16" s="192">
        <v>40290</v>
      </c>
    </row>
    <row r="17" spans="1:11" ht="90" thickBot="1">
      <c r="A17" s="698" t="s">
        <v>955</v>
      </c>
      <c r="B17" s="654">
        <v>38.011000000000003</v>
      </c>
      <c r="C17" s="655" t="s">
        <v>919</v>
      </c>
      <c r="D17" s="656" t="s">
        <v>889</v>
      </c>
      <c r="E17" s="656" t="s">
        <v>892</v>
      </c>
      <c r="F17" s="656" t="s">
        <v>899</v>
      </c>
      <c r="G17" s="656" t="s">
        <v>920</v>
      </c>
      <c r="H17" s="656" t="s">
        <v>920</v>
      </c>
      <c r="I17" s="656"/>
      <c r="J17" s="700" t="s">
        <v>761</v>
      </c>
      <c r="K17" s="192">
        <v>40290</v>
      </c>
    </row>
    <row r="18" spans="1:11">
      <c r="A18" s="699" t="str">
        <f>IF(COUNTIF(A7:A17, "P")=B19,"P","F")</f>
        <v>P</v>
      </c>
      <c r="B18" s="198" t="s">
        <v>1014</v>
      </c>
      <c r="C18" s="198"/>
      <c r="D18" s="184">
        <f>+F18/B19</f>
        <v>1</v>
      </c>
      <c r="E18" s="185" t="s">
        <v>1015</v>
      </c>
      <c r="F18" s="193">
        <f>COUNTIF(A7:A17,"=P")</f>
        <v>11</v>
      </c>
      <c r="G18" s="185" t="s">
        <v>1016</v>
      </c>
      <c r="H18" s="196"/>
      <c r="I18" s="821" t="s">
        <v>1017</v>
      </c>
      <c r="J18" s="821"/>
      <c r="K18" s="194">
        <f>MAX($K$7:$K$16)</f>
        <v>40290</v>
      </c>
    </row>
    <row r="19" spans="1:11" ht="15.75" thickBot="1">
      <c r="A19" s="195"/>
      <c r="B19" s="199">
        <f>COUNT(B7:B17)</f>
        <v>11</v>
      </c>
      <c r="C19" s="178" t="s">
        <v>1018</v>
      </c>
      <c r="D19" s="195"/>
      <c r="E19" s="195"/>
      <c r="F19" s="187">
        <f>COUNTIF(A7:A17,"=F")</f>
        <v>0</v>
      </c>
      <c r="G19" s="186" t="s">
        <v>1019</v>
      </c>
      <c r="H19" s="195"/>
      <c r="I19" s="195"/>
      <c r="J19" s="190"/>
      <c r="K19" s="195"/>
    </row>
    <row r="20" spans="1:11">
      <c r="A20" s="175"/>
      <c r="B20" s="176"/>
      <c r="C20" s="176"/>
      <c r="D20" s="175"/>
      <c r="E20" s="175"/>
      <c r="F20" s="175"/>
      <c r="G20" s="175"/>
      <c r="H20" s="175"/>
      <c r="I20" s="175"/>
      <c r="J20" s="175"/>
      <c r="K20" s="175"/>
    </row>
    <row r="21" spans="1:11">
      <c r="A21" s="175"/>
      <c r="B21" s="54" t="s">
        <v>1020</v>
      </c>
      <c r="C21" s="176"/>
      <c r="D21" s="175"/>
      <c r="E21" s="175"/>
      <c r="F21" s="175"/>
      <c r="G21" s="175"/>
      <c r="H21" s="175"/>
      <c r="I21" s="175"/>
      <c r="J21" s="175"/>
      <c r="K21" s="175"/>
    </row>
  </sheetData>
  <mergeCells count="4">
    <mergeCell ref="B2:K2"/>
    <mergeCell ref="A3:K4"/>
    <mergeCell ref="B5:C5"/>
    <mergeCell ref="I18:J18"/>
  </mergeCells>
  <phoneticPr fontId="10" type="noConversion"/>
  <hyperlinks>
    <hyperlink ref="B21" location="Directory!A1" display="Directory"/>
  </hyperlinks>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dimension ref="A1:K15"/>
  <sheetViews>
    <sheetView topLeftCell="A3" zoomScaleNormal="100" workbookViewId="0">
      <selection activeCell="H7" sqref="H7:H11"/>
    </sheetView>
  </sheetViews>
  <sheetFormatPr defaultRowHeight="15"/>
  <cols>
    <col min="3" max="3" width="16.85546875" customWidth="1"/>
    <col min="4" max="4" width="16.28515625" customWidth="1"/>
    <col min="5" max="5" width="21.5703125" customWidth="1"/>
    <col min="6" max="6" width="14.7109375" customWidth="1"/>
    <col min="7" max="7" width="18.28515625" customWidth="1"/>
    <col min="8" max="8" width="13" customWidth="1"/>
    <col min="9" max="9" width="13.140625" customWidth="1"/>
  </cols>
  <sheetData>
    <row r="1" spans="1:11">
      <c r="A1" s="82" t="s">
        <v>215</v>
      </c>
      <c r="B1" s="83"/>
      <c r="C1" s="83"/>
      <c r="D1" s="83"/>
      <c r="E1" s="83"/>
      <c r="F1" s="83"/>
      <c r="G1" s="83"/>
      <c r="H1" s="83"/>
      <c r="I1" s="83"/>
      <c r="J1" s="83"/>
      <c r="K1" s="83"/>
    </row>
    <row r="2" spans="1:11">
      <c r="A2" s="80" t="s">
        <v>1033</v>
      </c>
      <c r="B2" s="804" t="s">
        <v>1034</v>
      </c>
      <c r="C2" s="804"/>
      <c r="D2" s="804"/>
      <c r="E2" s="804"/>
      <c r="F2" s="804"/>
      <c r="G2" s="804"/>
      <c r="H2" s="804"/>
      <c r="I2" s="804"/>
      <c r="J2" s="804"/>
      <c r="K2" s="804"/>
    </row>
    <row r="3" spans="1:11">
      <c r="A3" s="805" t="s">
        <v>1035</v>
      </c>
      <c r="B3" s="805"/>
      <c r="C3" s="805"/>
      <c r="D3" s="805"/>
      <c r="E3" s="805"/>
      <c r="F3" s="805"/>
      <c r="G3" s="805"/>
      <c r="H3" s="805"/>
      <c r="I3" s="805"/>
      <c r="J3" s="805"/>
      <c r="K3" s="805"/>
    </row>
    <row r="4" spans="1:11" ht="15.75" thickBot="1">
      <c r="A4" s="805"/>
      <c r="B4" s="805"/>
      <c r="C4" s="805"/>
      <c r="D4" s="805"/>
      <c r="E4" s="805"/>
      <c r="F4" s="805"/>
      <c r="G4" s="805"/>
      <c r="H4" s="805"/>
      <c r="I4" s="805"/>
      <c r="J4" s="805"/>
      <c r="K4" s="805"/>
    </row>
    <row r="5" spans="1:11" ht="15.75" thickBot="1">
      <c r="A5" s="85"/>
      <c r="B5" s="802" t="s">
        <v>987</v>
      </c>
      <c r="C5" s="803"/>
      <c r="D5" s="86"/>
      <c r="E5" s="86"/>
      <c r="F5" s="86"/>
      <c r="G5" s="86"/>
      <c r="H5" s="86"/>
      <c r="I5" s="86"/>
      <c r="J5" s="86"/>
      <c r="K5" s="78"/>
    </row>
    <row r="6" spans="1:11" ht="38.25">
      <c r="A6" s="95" t="s">
        <v>948</v>
      </c>
      <c r="B6" s="84" t="s">
        <v>988</v>
      </c>
      <c r="C6" s="84" t="s">
        <v>989</v>
      </c>
      <c r="D6" s="84" t="s">
        <v>990</v>
      </c>
      <c r="E6" s="84" t="s">
        <v>991</v>
      </c>
      <c r="F6" s="84" t="s">
        <v>992</v>
      </c>
      <c r="G6" s="84" t="s">
        <v>993</v>
      </c>
      <c r="H6" s="84" t="s">
        <v>994</v>
      </c>
      <c r="I6" s="84" t="s">
        <v>995</v>
      </c>
      <c r="J6" s="84" t="s">
        <v>996</v>
      </c>
      <c r="K6" s="84" t="s">
        <v>997</v>
      </c>
    </row>
    <row r="7" spans="1:11" ht="38.25">
      <c r="A7" s="687" t="s">
        <v>955</v>
      </c>
      <c r="B7" s="92">
        <v>3.0009999999999999</v>
      </c>
      <c r="C7" s="89" t="s">
        <v>1036</v>
      </c>
      <c r="D7" s="89" t="s">
        <v>1037</v>
      </c>
      <c r="E7" s="89" t="s">
        <v>1038</v>
      </c>
      <c r="F7" s="89" t="s">
        <v>1039</v>
      </c>
      <c r="G7" s="89" t="s">
        <v>1040</v>
      </c>
      <c r="H7" s="89" t="s">
        <v>1040</v>
      </c>
      <c r="I7" s="90"/>
      <c r="J7" s="678" t="s">
        <v>761</v>
      </c>
      <c r="K7" s="93">
        <v>40285</v>
      </c>
    </row>
    <row r="8" spans="1:11" ht="76.5">
      <c r="A8" s="687" t="s">
        <v>955</v>
      </c>
      <c r="B8" s="92">
        <v>3.0019999999999998</v>
      </c>
      <c r="C8" s="89" t="s">
        <v>1041</v>
      </c>
      <c r="D8" s="89" t="s">
        <v>1042</v>
      </c>
      <c r="E8" s="89" t="s">
        <v>1043</v>
      </c>
      <c r="F8" s="89" t="s">
        <v>1039</v>
      </c>
      <c r="G8" s="89" t="s">
        <v>1044</v>
      </c>
      <c r="H8" s="89" t="s">
        <v>1044</v>
      </c>
      <c r="I8" s="90"/>
      <c r="J8" s="678" t="s">
        <v>761</v>
      </c>
      <c r="K8" s="93">
        <v>40285</v>
      </c>
    </row>
    <row r="9" spans="1:11" ht="51">
      <c r="A9" s="687" t="s">
        <v>955</v>
      </c>
      <c r="B9" s="92">
        <v>3.0030000000000001</v>
      </c>
      <c r="C9" s="89" t="s">
        <v>1045</v>
      </c>
      <c r="D9" s="89" t="s">
        <v>1046</v>
      </c>
      <c r="E9" s="89" t="s">
        <v>1047</v>
      </c>
      <c r="F9" s="89" t="s">
        <v>1048</v>
      </c>
      <c r="G9" s="89" t="s">
        <v>1049</v>
      </c>
      <c r="H9" s="89" t="s">
        <v>1049</v>
      </c>
      <c r="I9" s="90"/>
      <c r="J9" s="678" t="s">
        <v>761</v>
      </c>
      <c r="K9" s="93">
        <v>40285</v>
      </c>
    </row>
    <row r="10" spans="1:11" ht="51">
      <c r="A10" s="687" t="s">
        <v>955</v>
      </c>
      <c r="B10" s="92">
        <v>3.004</v>
      </c>
      <c r="C10" s="89" t="s">
        <v>1050</v>
      </c>
      <c r="D10" s="89" t="s">
        <v>1051</v>
      </c>
      <c r="E10" s="89" t="s">
        <v>1052</v>
      </c>
      <c r="F10" s="89" t="s">
        <v>1053</v>
      </c>
      <c r="G10" s="89" t="s">
        <v>1054</v>
      </c>
      <c r="H10" s="89" t="s">
        <v>1054</v>
      </c>
      <c r="I10" s="90"/>
      <c r="J10" s="678" t="s">
        <v>761</v>
      </c>
      <c r="K10" s="93">
        <v>40285</v>
      </c>
    </row>
    <row r="11" spans="1:11" ht="77.25" thickBot="1">
      <c r="A11" s="688" t="s">
        <v>955</v>
      </c>
      <c r="B11" s="103">
        <v>3.0049999999999999</v>
      </c>
      <c r="C11" s="104" t="s">
        <v>1055</v>
      </c>
      <c r="D11" s="104" t="s">
        <v>1056</v>
      </c>
      <c r="E11" s="104" t="s">
        <v>1057</v>
      </c>
      <c r="F11" s="89" t="s">
        <v>1039</v>
      </c>
      <c r="G11" s="104" t="s">
        <v>1058</v>
      </c>
      <c r="H11" s="104" t="s">
        <v>1058</v>
      </c>
      <c r="I11" s="105"/>
      <c r="J11" s="679" t="s">
        <v>761</v>
      </c>
      <c r="K11" s="106">
        <v>40285</v>
      </c>
    </row>
    <row r="12" spans="1:11">
      <c r="A12" s="689" t="str">
        <f>IF(COUNTIF(A7:A11, "P")=B13,"P","F")</f>
        <v>P</v>
      </c>
      <c r="B12" s="97" t="s">
        <v>1014</v>
      </c>
      <c r="C12" s="97"/>
      <c r="D12" s="98">
        <f>+F12/B13</f>
        <v>1</v>
      </c>
      <c r="E12" s="99" t="s">
        <v>1015</v>
      </c>
      <c r="F12" s="100">
        <f>COUNTIF(A7:A11,"=P")</f>
        <v>5</v>
      </c>
      <c r="G12" s="99" t="s">
        <v>1016</v>
      </c>
      <c r="H12" s="101"/>
      <c r="I12" s="806" t="s">
        <v>1017</v>
      </c>
      <c r="J12" s="806"/>
      <c r="K12" s="102">
        <f>MAX($K$7:$K$11)</f>
        <v>40285</v>
      </c>
    </row>
    <row r="13" spans="1:11" ht="15.75" thickBot="1">
      <c r="A13" s="94"/>
      <c r="B13" s="96">
        <f>COUNT(B7:B11)</f>
        <v>5</v>
      </c>
      <c r="C13" s="81" t="s">
        <v>1018</v>
      </c>
      <c r="D13" s="94"/>
      <c r="E13" s="94"/>
      <c r="F13" s="88">
        <f>COUNTIF(A7:A11,"=F")</f>
        <v>0</v>
      </c>
      <c r="G13" s="87" t="s">
        <v>1019</v>
      </c>
      <c r="H13" s="94"/>
      <c r="I13" s="94"/>
      <c r="J13" s="91"/>
      <c r="K13" s="94"/>
    </row>
    <row r="14" spans="1:11">
      <c r="A14" s="78"/>
      <c r="B14" s="79"/>
      <c r="C14" s="79"/>
      <c r="D14" s="78"/>
      <c r="E14" s="78"/>
      <c r="F14" s="78"/>
      <c r="G14" s="78"/>
      <c r="H14" s="78"/>
      <c r="I14" s="78"/>
      <c r="J14" s="78"/>
      <c r="K14" s="78"/>
    </row>
    <row r="15" spans="1:11">
      <c r="A15" s="78"/>
      <c r="B15" s="54" t="s">
        <v>1020</v>
      </c>
      <c r="C15" s="79"/>
      <c r="D15" s="78"/>
      <c r="E15" s="78"/>
      <c r="F15" s="78"/>
      <c r="G15" s="78"/>
      <c r="H15" s="78"/>
      <c r="I15" s="78"/>
      <c r="J15" s="78"/>
      <c r="K15" s="78"/>
    </row>
  </sheetData>
  <mergeCells count="4">
    <mergeCell ref="B5:C5"/>
    <mergeCell ref="B2:K2"/>
    <mergeCell ref="A3:K4"/>
    <mergeCell ref="I12:J12"/>
  </mergeCells>
  <phoneticPr fontId="10" type="noConversion"/>
  <hyperlinks>
    <hyperlink ref="B15" location="Directory!A1" display="Directory"/>
  </hyperlinks>
  <pageMargins left="0.7" right="0.7" top="0.75" bottom="0.75" header="0.3" footer="0.3"/>
  <pageSetup scale="85" orientation="landscape" horizontalDpi="0" verticalDpi="0" r:id="rId1"/>
</worksheet>
</file>

<file path=xl/worksheets/sheet40.xml><?xml version="1.0" encoding="utf-8"?>
<worksheet xmlns="http://schemas.openxmlformats.org/spreadsheetml/2006/main" xmlns:r="http://schemas.openxmlformats.org/officeDocument/2006/relationships">
  <dimension ref="A1:K20"/>
  <sheetViews>
    <sheetView zoomScaleNormal="100" workbookViewId="0">
      <selection activeCell="H9" sqref="H9:H18"/>
    </sheetView>
  </sheetViews>
  <sheetFormatPr defaultRowHeight="15"/>
  <cols>
    <col min="3" max="3" width="13.5703125" customWidth="1"/>
    <col min="4" max="4" width="15.7109375" customWidth="1"/>
    <col min="5" max="6" width="20.140625" customWidth="1"/>
    <col min="7" max="8" width="21.42578125" customWidth="1"/>
    <col min="9" max="9" width="11.140625" customWidth="1"/>
  </cols>
  <sheetData>
    <row r="1" spans="1:11">
      <c r="A1" s="543" t="s">
        <v>215</v>
      </c>
      <c r="B1" s="544"/>
      <c r="C1" s="544"/>
      <c r="D1" s="544"/>
      <c r="E1" s="544"/>
      <c r="F1" s="544"/>
      <c r="G1" s="544"/>
      <c r="H1" s="544"/>
      <c r="I1" s="544"/>
      <c r="J1" s="544"/>
      <c r="K1" s="544"/>
    </row>
    <row r="2" spans="1:11">
      <c r="A2" s="541" t="s">
        <v>159</v>
      </c>
      <c r="B2" s="876" t="s">
        <v>118</v>
      </c>
      <c r="C2" s="876"/>
      <c r="D2" s="876"/>
      <c r="E2" s="876"/>
      <c r="F2" s="876"/>
      <c r="G2" s="876"/>
      <c r="H2" s="876"/>
      <c r="I2" s="876"/>
      <c r="J2" s="876"/>
      <c r="K2" s="876"/>
    </row>
    <row r="3" spans="1:11">
      <c r="A3" s="877" t="s">
        <v>353</v>
      </c>
      <c r="B3" s="877"/>
      <c r="C3" s="877"/>
      <c r="D3" s="877"/>
      <c r="E3" s="877"/>
      <c r="F3" s="877"/>
      <c r="G3" s="877"/>
      <c r="H3" s="877"/>
      <c r="I3" s="877"/>
      <c r="J3" s="877"/>
      <c r="K3" s="877"/>
    </row>
    <row r="4" spans="1:11" ht="15.75" thickBot="1">
      <c r="A4" s="877"/>
      <c r="B4" s="877"/>
      <c r="C4" s="877"/>
      <c r="D4" s="877"/>
      <c r="E4" s="877"/>
      <c r="F4" s="877"/>
      <c r="G4" s="877"/>
      <c r="H4" s="877"/>
      <c r="I4" s="877"/>
      <c r="J4" s="877"/>
      <c r="K4" s="877"/>
    </row>
    <row r="5" spans="1:11" ht="15.75" customHeight="1" thickBot="1">
      <c r="A5" s="546"/>
      <c r="B5" s="878" t="s">
        <v>987</v>
      </c>
      <c r="C5" s="879"/>
      <c r="D5" s="547"/>
      <c r="E5" s="547"/>
      <c r="F5" s="547"/>
      <c r="G5" s="547"/>
      <c r="H5" s="547"/>
      <c r="I5" s="547"/>
      <c r="J5" s="547"/>
      <c r="K5" s="539"/>
    </row>
    <row r="6" spans="1:11" ht="38.25">
      <c r="A6" s="556" t="s">
        <v>948</v>
      </c>
      <c r="B6" s="545" t="s">
        <v>988</v>
      </c>
      <c r="C6" s="545" t="s">
        <v>989</v>
      </c>
      <c r="D6" s="545" t="s">
        <v>990</v>
      </c>
      <c r="E6" s="545" t="s">
        <v>991</v>
      </c>
      <c r="F6" s="545" t="s">
        <v>992</v>
      </c>
      <c r="G6" s="545" t="s">
        <v>993</v>
      </c>
      <c r="H6" s="545" t="s">
        <v>994</v>
      </c>
      <c r="I6" s="545" t="s">
        <v>995</v>
      </c>
      <c r="J6" s="545" t="s">
        <v>996</v>
      </c>
      <c r="K6" s="545" t="s">
        <v>997</v>
      </c>
    </row>
    <row r="7" spans="1:11" ht="25.5">
      <c r="A7" s="737" t="s">
        <v>955</v>
      </c>
      <c r="B7" s="554">
        <v>39.000999999999998</v>
      </c>
      <c r="C7" s="563" t="s">
        <v>958</v>
      </c>
      <c r="D7" s="553"/>
      <c r="E7" s="553"/>
      <c r="F7" s="553"/>
      <c r="G7" s="553"/>
      <c r="H7" s="553"/>
      <c r="I7" s="553"/>
      <c r="J7" s="740" t="s">
        <v>761</v>
      </c>
      <c r="K7" s="740">
        <v>40290</v>
      </c>
    </row>
    <row r="8" spans="1:11">
      <c r="A8" s="737" t="s">
        <v>955</v>
      </c>
      <c r="B8" s="554">
        <f>B7 + 0.001</f>
        <v>39.001999999999995</v>
      </c>
      <c r="C8" s="563" t="s">
        <v>959</v>
      </c>
      <c r="D8" s="553"/>
      <c r="E8" s="553"/>
      <c r="F8" s="553"/>
      <c r="G8" s="553"/>
      <c r="H8" s="553"/>
      <c r="I8" s="553"/>
      <c r="J8" s="740" t="s">
        <v>761</v>
      </c>
      <c r="K8" s="740">
        <v>40290</v>
      </c>
    </row>
    <row r="9" spans="1:11" ht="76.5">
      <c r="A9" s="737" t="s">
        <v>955</v>
      </c>
      <c r="B9" s="554">
        <f>B8 + 0.001</f>
        <v>39.002999999999993</v>
      </c>
      <c r="C9" s="550" t="s">
        <v>95</v>
      </c>
      <c r="D9" s="551" t="s">
        <v>96</v>
      </c>
      <c r="E9" s="551" t="s">
        <v>97</v>
      </c>
      <c r="F9" s="551" t="s">
        <v>1287</v>
      </c>
      <c r="G9" s="550" t="s">
        <v>511</v>
      </c>
      <c r="H9" s="550" t="s">
        <v>511</v>
      </c>
      <c r="I9" s="551"/>
      <c r="J9" s="740" t="s">
        <v>761</v>
      </c>
      <c r="K9" s="740">
        <v>40290</v>
      </c>
    </row>
    <row r="10" spans="1:11" ht="76.5">
      <c r="A10" s="737" t="s">
        <v>955</v>
      </c>
      <c r="B10" s="554">
        <f>B9 + 0.001</f>
        <v>39.003999999999991</v>
      </c>
      <c r="C10" s="550" t="s">
        <v>99</v>
      </c>
      <c r="D10" s="551" t="s">
        <v>100</v>
      </c>
      <c r="E10" s="551" t="s">
        <v>101</v>
      </c>
      <c r="F10" s="551" t="s">
        <v>1287</v>
      </c>
      <c r="G10" s="550" t="s">
        <v>511</v>
      </c>
      <c r="H10" s="550" t="s">
        <v>511</v>
      </c>
      <c r="I10" s="551"/>
      <c r="J10" s="740" t="s">
        <v>761</v>
      </c>
      <c r="K10" s="740">
        <v>40290</v>
      </c>
    </row>
    <row r="11" spans="1:11" ht="76.5">
      <c r="A11" s="737" t="s">
        <v>955</v>
      </c>
      <c r="B11" s="554">
        <f t="shared" ref="B11:B18" si="0">B10 + 0.001</f>
        <v>39.004999999999988</v>
      </c>
      <c r="C11" s="550" t="s">
        <v>103</v>
      </c>
      <c r="D11" s="551" t="s">
        <v>104</v>
      </c>
      <c r="E11" s="551" t="s">
        <v>105</v>
      </c>
      <c r="F11" s="551" t="s">
        <v>1287</v>
      </c>
      <c r="G11" s="550" t="s">
        <v>511</v>
      </c>
      <c r="H11" s="550" t="s">
        <v>511</v>
      </c>
      <c r="I11" s="551"/>
      <c r="J11" s="740" t="s">
        <v>761</v>
      </c>
      <c r="K11" s="740">
        <v>40290</v>
      </c>
    </row>
    <row r="12" spans="1:11" ht="76.5">
      <c r="A12" s="737" t="s">
        <v>955</v>
      </c>
      <c r="B12" s="554">
        <f t="shared" si="0"/>
        <v>39.005999999999986</v>
      </c>
      <c r="C12" s="550" t="s">
        <v>106</v>
      </c>
      <c r="D12" s="551" t="s">
        <v>107</v>
      </c>
      <c r="E12" s="551" t="s">
        <v>108</v>
      </c>
      <c r="F12" s="551" t="s">
        <v>1287</v>
      </c>
      <c r="G12" s="550" t="s">
        <v>511</v>
      </c>
      <c r="H12" s="550" t="s">
        <v>511</v>
      </c>
      <c r="I12" s="551"/>
      <c r="J12" s="740" t="s">
        <v>761</v>
      </c>
      <c r="K12" s="740">
        <v>40290</v>
      </c>
    </row>
    <row r="13" spans="1:11" ht="76.5">
      <c r="A13" s="737" t="s">
        <v>955</v>
      </c>
      <c r="B13" s="554">
        <f t="shared" si="0"/>
        <v>39.006999999999984</v>
      </c>
      <c r="C13" s="550" t="s">
        <v>109</v>
      </c>
      <c r="D13" s="551" t="s">
        <v>110</v>
      </c>
      <c r="E13" s="551" t="s">
        <v>111</v>
      </c>
      <c r="F13" s="551" t="s">
        <v>1287</v>
      </c>
      <c r="G13" s="550" t="s">
        <v>511</v>
      </c>
      <c r="H13" s="550" t="s">
        <v>511</v>
      </c>
      <c r="I13" s="551"/>
      <c r="J13" s="740" t="s">
        <v>761</v>
      </c>
      <c r="K13" s="740">
        <v>40290</v>
      </c>
    </row>
    <row r="14" spans="1:11" ht="76.5">
      <c r="A14" s="737" t="s">
        <v>955</v>
      </c>
      <c r="B14" s="554">
        <f t="shared" si="0"/>
        <v>39.007999999999981</v>
      </c>
      <c r="C14" s="550" t="s">
        <v>112</v>
      </c>
      <c r="D14" s="551" t="s">
        <v>113</v>
      </c>
      <c r="E14" s="551" t="s">
        <v>114</v>
      </c>
      <c r="F14" s="551" t="s">
        <v>1287</v>
      </c>
      <c r="G14" s="550" t="s">
        <v>511</v>
      </c>
      <c r="H14" s="550" t="s">
        <v>511</v>
      </c>
      <c r="I14" s="551"/>
      <c r="J14" s="740" t="s">
        <v>761</v>
      </c>
      <c r="K14" s="740">
        <v>40290</v>
      </c>
    </row>
    <row r="15" spans="1:11" ht="76.5">
      <c r="A15" s="737" t="s">
        <v>955</v>
      </c>
      <c r="B15" s="554">
        <f t="shared" si="0"/>
        <v>39.008999999999979</v>
      </c>
      <c r="C15" s="550" t="s">
        <v>115</v>
      </c>
      <c r="D15" s="551" t="s">
        <v>116</v>
      </c>
      <c r="E15" s="551" t="s">
        <v>117</v>
      </c>
      <c r="F15" s="551" t="s">
        <v>1287</v>
      </c>
      <c r="G15" s="550" t="s">
        <v>511</v>
      </c>
      <c r="H15" s="550" t="s">
        <v>511</v>
      </c>
      <c r="I15" s="551"/>
      <c r="J15" s="740" t="s">
        <v>761</v>
      </c>
      <c r="K15" s="740">
        <v>40290</v>
      </c>
    </row>
    <row r="16" spans="1:11" ht="102">
      <c r="A16" s="737" t="s">
        <v>955</v>
      </c>
      <c r="B16" s="554">
        <f t="shared" si="0"/>
        <v>39.009999999999977</v>
      </c>
      <c r="C16" s="550" t="s">
        <v>924</v>
      </c>
      <c r="D16" s="551" t="s">
        <v>925</v>
      </c>
      <c r="E16" s="551" t="s">
        <v>926</v>
      </c>
      <c r="F16" s="551" t="s">
        <v>1287</v>
      </c>
      <c r="G16" s="551" t="s">
        <v>927</v>
      </c>
      <c r="H16" s="551" t="s">
        <v>927</v>
      </c>
      <c r="I16" s="551"/>
      <c r="J16" s="740" t="s">
        <v>761</v>
      </c>
      <c r="K16" s="740">
        <v>40290</v>
      </c>
    </row>
    <row r="17" spans="1:11" ht="140.25">
      <c r="A17" s="737" t="s">
        <v>928</v>
      </c>
      <c r="B17" s="554">
        <f t="shared" si="0"/>
        <v>39.010999999999974</v>
      </c>
      <c r="C17" s="550" t="s">
        <v>929</v>
      </c>
      <c r="D17" s="551" t="s">
        <v>930</v>
      </c>
      <c r="E17" s="551" t="s">
        <v>931</v>
      </c>
      <c r="F17" s="551" t="s">
        <v>1287</v>
      </c>
      <c r="G17" s="551" t="s">
        <v>932</v>
      </c>
      <c r="H17" s="551" t="s">
        <v>932</v>
      </c>
      <c r="I17" s="551"/>
      <c r="J17" s="740" t="s">
        <v>761</v>
      </c>
      <c r="K17" s="740">
        <v>40290</v>
      </c>
    </row>
    <row r="18" spans="1:11" ht="166.5" thickBot="1">
      <c r="A18" s="738" t="s">
        <v>955</v>
      </c>
      <c r="B18" s="554">
        <f t="shared" si="0"/>
        <v>39.011999999999972</v>
      </c>
      <c r="C18" s="560" t="s">
        <v>933</v>
      </c>
      <c r="D18" s="561" t="s">
        <v>934</v>
      </c>
      <c r="E18" s="561" t="s">
        <v>935</v>
      </c>
      <c r="F18" s="561" t="s">
        <v>1287</v>
      </c>
      <c r="G18" s="561" t="s">
        <v>936</v>
      </c>
      <c r="H18" s="561" t="s">
        <v>936</v>
      </c>
      <c r="I18" s="561"/>
      <c r="J18" s="740" t="s">
        <v>761</v>
      </c>
      <c r="K18" s="740">
        <v>40290</v>
      </c>
    </row>
    <row r="19" spans="1:11">
      <c r="A19" s="739" t="str">
        <f>IF(COUNTIF(A7:A18, "P")=B20,"P","F")</f>
        <v>P</v>
      </c>
      <c r="B19" s="558" t="s">
        <v>1014</v>
      </c>
      <c r="C19" s="558"/>
      <c r="D19" s="658">
        <f>+F19/B20</f>
        <v>1</v>
      </c>
      <c r="E19" s="659" t="s">
        <v>1015</v>
      </c>
      <c r="F19" s="660">
        <f>COUNTIF(A7:A18,"=P")</f>
        <v>12</v>
      </c>
      <c r="G19" s="659" t="s">
        <v>1016</v>
      </c>
      <c r="H19" s="661"/>
      <c r="I19" s="880" t="s">
        <v>1017</v>
      </c>
      <c r="J19" s="880"/>
      <c r="K19" s="662">
        <f>MAX($K$7:$K$18)</f>
        <v>40290</v>
      </c>
    </row>
    <row r="20" spans="1:11" ht="15.75" thickBot="1">
      <c r="A20" s="555"/>
      <c r="B20" s="557">
        <f>COUNT(B7:B18)</f>
        <v>12</v>
      </c>
      <c r="C20" s="542" t="s">
        <v>1018</v>
      </c>
      <c r="D20" s="555"/>
      <c r="E20" s="555"/>
      <c r="F20" s="549">
        <f>COUNTIF(A7:A18,"=F")</f>
        <v>0</v>
      </c>
      <c r="G20" s="548" t="s">
        <v>1019</v>
      </c>
      <c r="H20" s="555"/>
      <c r="I20" s="555"/>
      <c r="J20" s="552"/>
      <c r="K20" s="555"/>
    </row>
  </sheetData>
  <mergeCells count="4">
    <mergeCell ref="B2:K2"/>
    <mergeCell ref="A3:K4"/>
    <mergeCell ref="B5:C5"/>
    <mergeCell ref="I19:J19"/>
  </mergeCells>
  <phoneticPr fontId="10" type="noConversion"/>
  <pageMargins left="0.7" right="0.7" top="0.75" bottom="0.75" header="0.3" footer="0.3"/>
  <pageSetup scale="61" orientation="landscape" r:id="rId1"/>
</worksheet>
</file>

<file path=xl/worksheets/sheet41.xml><?xml version="1.0" encoding="utf-8"?>
<worksheet xmlns="http://schemas.openxmlformats.org/spreadsheetml/2006/main" xmlns:r="http://schemas.openxmlformats.org/officeDocument/2006/relationships">
  <dimension ref="A1:K20"/>
  <sheetViews>
    <sheetView topLeftCell="A16" zoomScaleNormal="100" workbookViewId="0">
      <selection activeCell="H9" sqref="H9"/>
    </sheetView>
  </sheetViews>
  <sheetFormatPr defaultRowHeight="15"/>
  <cols>
    <col min="3" max="3" width="13.140625" customWidth="1"/>
    <col min="4" max="4" width="12.85546875" customWidth="1"/>
    <col min="5" max="5" width="18.5703125" customWidth="1"/>
    <col min="6" max="6" width="12.42578125" customWidth="1"/>
    <col min="7" max="7" width="18.5703125" customWidth="1"/>
    <col min="8" max="8" width="18.7109375" customWidth="1"/>
    <col min="9" max="10" width="10.42578125" customWidth="1"/>
  </cols>
  <sheetData>
    <row r="1" spans="1:11">
      <c r="A1" s="518" t="s">
        <v>215</v>
      </c>
      <c r="B1" s="519"/>
      <c r="C1" s="519"/>
      <c r="D1" s="519"/>
      <c r="E1" s="519"/>
      <c r="F1" s="519"/>
      <c r="G1" s="519"/>
      <c r="H1" s="519"/>
      <c r="I1" s="519"/>
      <c r="J1" s="519"/>
      <c r="K1" s="519"/>
    </row>
    <row r="2" spans="1:11">
      <c r="A2" s="516" t="s">
        <v>160</v>
      </c>
      <c r="B2" s="881" t="s">
        <v>359</v>
      </c>
      <c r="C2" s="881"/>
      <c r="D2" s="881"/>
      <c r="E2" s="881"/>
      <c r="F2" s="881"/>
      <c r="G2" s="881"/>
      <c r="H2" s="881"/>
      <c r="I2" s="881"/>
      <c r="J2" s="881"/>
      <c r="K2" s="881"/>
    </row>
    <row r="3" spans="1:11">
      <c r="A3" s="882" t="s">
        <v>360</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customHeight="1"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ht="25.5">
      <c r="A7" s="741" t="s">
        <v>955</v>
      </c>
      <c r="B7" s="530">
        <v>40.000999999999998</v>
      </c>
      <c r="C7" s="527" t="s">
        <v>958</v>
      </c>
      <c r="D7" s="528"/>
      <c r="E7" s="528"/>
      <c r="F7" s="528"/>
      <c r="G7" s="528"/>
      <c r="H7" s="528"/>
      <c r="I7" s="528"/>
      <c r="J7" s="744" t="s">
        <v>761</v>
      </c>
      <c r="K7" s="531">
        <v>40290</v>
      </c>
    </row>
    <row r="8" spans="1:11" ht="25.5">
      <c r="A8" s="741" t="s">
        <v>955</v>
      </c>
      <c r="B8" s="530">
        <f>B7 + 0.001</f>
        <v>40.001999999999995</v>
      </c>
      <c r="C8" s="527" t="s">
        <v>959</v>
      </c>
      <c r="D8" s="528"/>
      <c r="E8" s="528"/>
      <c r="F8" s="528"/>
      <c r="G8" s="528"/>
      <c r="H8" s="528"/>
      <c r="I8" s="528"/>
      <c r="J8" s="744" t="s">
        <v>761</v>
      </c>
      <c r="K8" s="531">
        <v>40290</v>
      </c>
    </row>
    <row r="9" spans="1:11" ht="102">
      <c r="A9" s="741" t="s">
        <v>955</v>
      </c>
      <c r="B9" s="530">
        <f>B8 + 0.001</f>
        <v>40.002999999999993</v>
      </c>
      <c r="C9" s="527" t="s">
        <v>940</v>
      </c>
      <c r="D9" s="528" t="s">
        <v>942</v>
      </c>
      <c r="E9" s="528" t="s">
        <v>309</v>
      </c>
      <c r="F9" s="528" t="s">
        <v>1039</v>
      </c>
      <c r="G9" s="528" t="s">
        <v>317</v>
      </c>
      <c r="H9" s="528" t="s">
        <v>317</v>
      </c>
      <c r="I9" s="528"/>
      <c r="J9" s="744" t="s">
        <v>761</v>
      </c>
      <c r="K9" s="531">
        <v>40290</v>
      </c>
    </row>
    <row r="10" spans="1:11" ht="89.25">
      <c r="A10" s="741" t="s">
        <v>955</v>
      </c>
      <c r="B10" s="530">
        <f>B9 + 0.001</f>
        <v>40.003999999999991</v>
      </c>
      <c r="C10" s="663" t="s">
        <v>941</v>
      </c>
      <c r="D10" s="528" t="s">
        <v>942</v>
      </c>
      <c r="E10" s="528" t="s">
        <v>310</v>
      </c>
      <c r="F10" s="528" t="s">
        <v>1039</v>
      </c>
      <c r="G10" s="528" t="s">
        <v>317</v>
      </c>
      <c r="H10" s="528" t="s">
        <v>317</v>
      </c>
      <c r="I10" s="528"/>
      <c r="J10" s="744" t="s">
        <v>761</v>
      </c>
      <c r="K10" s="531">
        <v>40290</v>
      </c>
    </row>
    <row r="11" spans="1:11" ht="89.25">
      <c r="A11" s="741" t="s">
        <v>955</v>
      </c>
      <c r="B11" s="530">
        <f t="shared" ref="B11:B16" si="0">B10 + 0.001</f>
        <v>40.004999999999988</v>
      </c>
      <c r="C11" s="527" t="s">
        <v>311</v>
      </c>
      <c r="D11" s="528" t="s">
        <v>313</v>
      </c>
      <c r="E11" s="528" t="s">
        <v>315</v>
      </c>
      <c r="F11" s="528" t="s">
        <v>1039</v>
      </c>
      <c r="G11" s="528" t="s">
        <v>318</v>
      </c>
      <c r="H11" s="528" t="s">
        <v>318</v>
      </c>
      <c r="I11" s="528"/>
      <c r="J11" s="744" t="s">
        <v>761</v>
      </c>
      <c r="K11" s="531">
        <v>40290</v>
      </c>
    </row>
    <row r="12" spans="1:11" ht="89.25">
      <c r="A12" s="741" t="s">
        <v>955</v>
      </c>
      <c r="B12" s="530">
        <f t="shared" si="0"/>
        <v>40.005999999999986</v>
      </c>
      <c r="C12" s="527" t="s">
        <v>312</v>
      </c>
      <c r="D12" s="528" t="s">
        <v>314</v>
      </c>
      <c r="E12" s="528" t="s">
        <v>316</v>
      </c>
      <c r="F12" s="528" t="s">
        <v>1039</v>
      </c>
      <c r="G12" s="528" t="s">
        <v>319</v>
      </c>
      <c r="H12" s="528" t="s">
        <v>319</v>
      </c>
      <c r="I12" s="528"/>
      <c r="J12" s="744" t="s">
        <v>761</v>
      </c>
      <c r="K12" s="531">
        <v>40290</v>
      </c>
    </row>
    <row r="13" spans="1:11" ht="89.25">
      <c r="A13" s="741" t="s">
        <v>955</v>
      </c>
      <c r="B13" s="530">
        <f t="shared" si="0"/>
        <v>40.006999999999984</v>
      </c>
      <c r="C13" s="527" t="s">
        <v>320</v>
      </c>
      <c r="D13" s="528" t="s">
        <v>322</v>
      </c>
      <c r="E13" s="528" t="s">
        <v>324</v>
      </c>
      <c r="F13" s="528" t="s">
        <v>1039</v>
      </c>
      <c r="G13" s="528" t="s">
        <v>326</v>
      </c>
      <c r="H13" s="528" t="s">
        <v>326</v>
      </c>
      <c r="I13" s="528"/>
      <c r="J13" s="744" t="s">
        <v>761</v>
      </c>
      <c r="K13" s="531">
        <v>40290</v>
      </c>
    </row>
    <row r="14" spans="1:11" ht="89.25">
      <c r="A14" s="741" t="s">
        <v>955</v>
      </c>
      <c r="B14" s="530">
        <f t="shared" si="0"/>
        <v>40.007999999999981</v>
      </c>
      <c r="C14" s="527" t="s">
        <v>321</v>
      </c>
      <c r="D14" s="528" t="s">
        <v>323</v>
      </c>
      <c r="E14" s="528" t="s">
        <v>325</v>
      </c>
      <c r="F14" s="528" t="s">
        <v>1039</v>
      </c>
      <c r="G14" s="528" t="s">
        <v>327</v>
      </c>
      <c r="H14" s="528" t="s">
        <v>327</v>
      </c>
      <c r="I14" s="528"/>
      <c r="J14" s="744" t="s">
        <v>761</v>
      </c>
      <c r="K14" s="531">
        <v>40290</v>
      </c>
    </row>
    <row r="15" spans="1:11" ht="89.25">
      <c r="A15" s="741" t="s">
        <v>955</v>
      </c>
      <c r="B15" s="530">
        <f t="shared" si="0"/>
        <v>40.008999999999979</v>
      </c>
      <c r="C15" s="527" t="s">
        <v>328</v>
      </c>
      <c r="D15" s="528" t="s">
        <v>331</v>
      </c>
      <c r="E15" s="528" t="s">
        <v>332</v>
      </c>
      <c r="F15" s="528" t="s">
        <v>1039</v>
      </c>
      <c r="G15" s="528" t="s">
        <v>333</v>
      </c>
      <c r="H15" s="528" t="s">
        <v>333</v>
      </c>
      <c r="I15" s="528"/>
      <c r="J15" s="744" t="s">
        <v>761</v>
      </c>
      <c r="K15" s="531">
        <v>40290</v>
      </c>
    </row>
    <row r="16" spans="1:11" ht="90" thickBot="1">
      <c r="A16" s="742" t="s">
        <v>955</v>
      </c>
      <c r="B16" s="530">
        <f t="shared" si="0"/>
        <v>40.009999999999977</v>
      </c>
      <c r="C16" s="665" t="s">
        <v>329</v>
      </c>
      <c r="D16" s="666" t="s">
        <v>330</v>
      </c>
      <c r="E16" s="666" t="s">
        <v>332</v>
      </c>
      <c r="F16" s="666" t="s">
        <v>1039</v>
      </c>
      <c r="G16" s="666" t="s">
        <v>333</v>
      </c>
      <c r="H16" s="666" t="s">
        <v>333</v>
      </c>
      <c r="I16" s="666"/>
      <c r="J16" s="744" t="s">
        <v>761</v>
      </c>
      <c r="K16" s="531">
        <v>40290</v>
      </c>
    </row>
    <row r="17" spans="1:11">
      <c r="A17" s="743" t="str">
        <f>IF(COUNTIF(A7:A16, "P")=B18,"P","F")</f>
        <v>P</v>
      </c>
      <c r="B17" s="537" t="s">
        <v>1014</v>
      </c>
      <c r="C17" s="537"/>
      <c r="D17" s="523">
        <f>+F17/B18</f>
        <v>1</v>
      </c>
      <c r="E17" s="524" t="s">
        <v>1015</v>
      </c>
      <c r="F17" s="532">
        <f>COUNTIF(A7:A16,"=P")</f>
        <v>10</v>
      </c>
      <c r="G17" s="524" t="s">
        <v>1016</v>
      </c>
      <c r="H17" s="535"/>
      <c r="I17" s="885" t="s">
        <v>1017</v>
      </c>
      <c r="J17" s="885"/>
      <c r="K17" s="533">
        <f>MAX($K$7:$K$16)</f>
        <v>40290</v>
      </c>
    </row>
    <row r="18" spans="1:11" ht="15.75" thickBot="1">
      <c r="A18" s="534"/>
      <c r="B18" s="538">
        <f>COUNT(B7:B16)</f>
        <v>10</v>
      </c>
      <c r="C18" s="517" t="s">
        <v>1018</v>
      </c>
      <c r="D18" s="534"/>
      <c r="E18" s="534"/>
      <c r="F18" s="526">
        <f>COUNTIF(A7:A16,"=F")</f>
        <v>0</v>
      </c>
      <c r="G18" s="525" t="s">
        <v>1019</v>
      </c>
      <c r="H18" s="534"/>
      <c r="I18" s="534"/>
      <c r="J18" s="529"/>
      <c r="K18" s="534"/>
    </row>
    <row r="19" spans="1:11">
      <c r="A19" s="514"/>
      <c r="B19" s="515"/>
      <c r="C19" s="515"/>
      <c r="D19" s="514"/>
      <c r="E19" s="514"/>
      <c r="F19" s="514"/>
      <c r="G19" s="514"/>
      <c r="H19" s="514"/>
      <c r="I19" s="514"/>
      <c r="J19" s="514"/>
      <c r="K19" s="514"/>
    </row>
    <row r="20" spans="1:11">
      <c r="A20" s="514"/>
      <c r="B20" s="54" t="s">
        <v>1020</v>
      </c>
      <c r="C20" s="515"/>
      <c r="D20" s="514"/>
      <c r="E20" s="514"/>
      <c r="F20" s="514"/>
      <c r="G20" s="514"/>
      <c r="H20" s="514"/>
      <c r="I20" s="514"/>
      <c r="J20" s="514"/>
      <c r="K20" s="514"/>
    </row>
  </sheetData>
  <mergeCells count="4">
    <mergeCell ref="B2:K2"/>
    <mergeCell ref="A3:K4"/>
    <mergeCell ref="B5:C5"/>
    <mergeCell ref="I17:J17"/>
  </mergeCells>
  <phoneticPr fontId="10" type="noConversion"/>
  <hyperlinks>
    <hyperlink ref="B20" location="Directory!A1" display="Directory"/>
  </hyperlinks>
  <pageMargins left="0.7" right="0.7" top="0.75" bottom="0.75" header="0.3" footer="0.3"/>
  <pageSetup scale="91" orientation="landscape" horizontalDpi="0" verticalDpi="0" r:id="rId1"/>
</worksheet>
</file>

<file path=xl/worksheets/sheet42.xml><?xml version="1.0" encoding="utf-8"?>
<worksheet xmlns="http://schemas.openxmlformats.org/spreadsheetml/2006/main" xmlns:r="http://schemas.openxmlformats.org/officeDocument/2006/relationships">
  <dimension ref="A1:K284"/>
  <sheetViews>
    <sheetView zoomScaleNormal="100" workbookViewId="0">
      <selection activeCell="H9" sqref="H9:H280"/>
    </sheetView>
  </sheetViews>
  <sheetFormatPr defaultRowHeight="15"/>
  <cols>
    <col min="3" max="3" width="14.7109375" customWidth="1"/>
    <col min="4" max="4" width="15" customWidth="1"/>
    <col min="5" max="5" width="18" customWidth="1"/>
    <col min="6" max="6" width="11.5703125" customWidth="1"/>
    <col min="7" max="8" width="19.140625" customWidth="1"/>
    <col min="9" max="9" width="11.5703125" customWidth="1"/>
  </cols>
  <sheetData>
    <row r="1" spans="1:11">
      <c r="A1" s="399" t="s">
        <v>215</v>
      </c>
      <c r="B1" s="400"/>
      <c r="C1" s="400"/>
      <c r="D1" s="400"/>
      <c r="E1" s="400"/>
      <c r="F1" s="400"/>
      <c r="G1" s="400"/>
      <c r="H1" s="400"/>
      <c r="I1" s="400"/>
      <c r="J1" s="400"/>
      <c r="K1" s="400"/>
    </row>
    <row r="2" spans="1:11">
      <c r="A2" s="396" t="s">
        <v>164</v>
      </c>
      <c r="B2" s="856" t="s">
        <v>124</v>
      </c>
      <c r="C2" s="856"/>
      <c r="D2" s="856"/>
      <c r="E2" s="856"/>
      <c r="F2" s="856"/>
      <c r="G2" s="856"/>
      <c r="H2" s="856"/>
      <c r="I2" s="856"/>
      <c r="J2" s="856"/>
      <c r="K2" s="856"/>
    </row>
    <row r="3" spans="1:11">
      <c r="A3" s="857" t="s">
        <v>123</v>
      </c>
      <c r="B3" s="857"/>
      <c r="C3" s="857"/>
      <c r="D3" s="857"/>
      <c r="E3" s="857"/>
      <c r="F3" s="857"/>
      <c r="G3" s="857"/>
      <c r="H3" s="857"/>
      <c r="I3" s="857"/>
      <c r="J3" s="857"/>
      <c r="K3" s="857"/>
    </row>
    <row r="4" spans="1:11" ht="15.75" thickBot="1">
      <c r="A4" s="857"/>
      <c r="B4" s="857"/>
      <c r="C4" s="857"/>
      <c r="D4" s="857"/>
      <c r="E4" s="857"/>
      <c r="F4" s="857"/>
      <c r="G4" s="857"/>
      <c r="H4" s="857"/>
      <c r="I4" s="857"/>
      <c r="J4" s="857"/>
      <c r="K4" s="857"/>
    </row>
    <row r="5" spans="1:11" ht="15.75" thickBot="1">
      <c r="A5" s="402"/>
      <c r="B5" s="858" t="s">
        <v>987</v>
      </c>
      <c r="C5" s="859"/>
      <c r="D5" s="403"/>
      <c r="E5" s="403"/>
      <c r="F5" s="403"/>
      <c r="G5" s="403"/>
      <c r="H5" s="403"/>
      <c r="I5" s="403"/>
      <c r="J5" s="403"/>
      <c r="K5" s="394"/>
    </row>
    <row r="6" spans="1:11" ht="38.25">
      <c r="A6" s="417" t="s">
        <v>948</v>
      </c>
      <c r="B6" s="401" t="s">
        <v>988</v>
      </c>
      <c r="C6" s="401" t="s">
        <v>989</v>
      </c>
      <c r="D6" s="401" t="s">
        <v>990</v>
      </c>
      <c r="E6" s="401" t="s">
        <v>991</v>
      </c>
      <c r="F6" s="401" t="s">
        <v>992</v>
      </c>
      <c r="G6" s="401" t="s">
        <v>993</v>
      </c>
      <c r="H6" s="401" t="s">
        <v>994</v>
      </c>
      <c r="I6" s="401" t="s">
        <v>995</v>
      </c>
      <c r="J6" s="401" t="s">
        <v>996</v>
      </c>
      <c r="K6" s="401" t="s">
        <v>997</v>
      </c>
    </row>
    <row r="7" spans="1:11">
      <c r="A7" s="725" t="s">
        <v>955</v>
      </c>
      <c r="B7" s="411">
        <v>41.000999999999998</v>
      </c>
      <c r="C7" s="408" t="s">
        <v>958</v>
      </c>
      <c r="D7" s="409"/>
      <c r="E7" s="409"/>
      <c r="F7" s="409"/>
      <c r="G7" s="409"/>
      <c r="H7" s="409"/>
      <c r="I7" s="409"/>
      <c r="J7" s="750" t="s">
        <v>761</v>
      </c>
      <c r="K7" s="412">
        <v>40290</v>
      </c>
    </row>
    <row r="8" spans="1:11">
      <c r="A8" s="725" t="s">
        <v>955</v>
      </c>
      <c r="B8" s="411">
        <f>B7 + 0.001</f>
        <v>41.001999999999995</v>
      </c>
      <c r="C8" s="408" t="s">
        <v>959</v>
      </c>
      <c r="D8" s="409"/>
      <c r="E8" s="409"/>
      <c r="F8" s="409"/>
      <c r="G8" s="409"/>
      <c r="H8" s="409"/>
      <c r="I8" s="409"/>
      <c r="J8" s="750" t="s">
        <v>761</v>
      </c>
      <c r="K8" s="412">
        <v>40290</v>
      </c>
    </row>
    <row r="9" spans="1:11" ht="63.75">
      <c r="A9" s="725" t="s">
        <v>955</v>
      </c>
      <c r="B9" s="411">
        <f>B8 + 0.001</f>
        <v>41.002999999999993</v>
      </c>
      <c r="C9" s="408" t="s">
        <v>221</v>
      </c>
      <c r="D9" s="409" t="s">
        <v>222</v>
      </c>
      <c r="E9" s="409" t="s">
        <v>223</v>
      </c>
      <c r="F9" s="420" t="s">
        <v>224</v>
      </c>
      <c r="G9" s="409" t="s">
        <v>225</v>
      </c>
      <c r="H9" s="409" t="s">
        <v>225</v>
      </c>
      <c r="I9" s="409"/>
      <c r="J9" s="750" t="s">
        <v>761</v>
      </c>
      <c r="K9" s="412">
        <v>40290</v>
      </c>
    </row>
    <row r="10" spans="1:11" ht="63.75">
      <c r="A10" s="725" t="s">
        <v>955</v>
      </c>
      <c r="B10" s="411">
        <f>B9 + 0.001</f>
        <v>41.003999999999991</v>
      </c>
      <c r="C10" s="408" t="s">
        <v>226</v>
      </c>
      <c r="D10" s="409" t="s">
        <v>227</v>
      </c>
      <c r="E10" s="409" t="s">
        <v>228</v>
      </c>
      <c r="F10" s="409" t="s">
        <v>224</v>
      </c>
      <c r="G10" s="409" t="s">
        <v>225</v>
      </c>
      <c r="H10" s="409" t="s">
        <v>225</v>
      </c>
      <c r="I10" s="409"/>
      <c r="J10" s="750" t="s">
        <v>761</v>
      </c>
      <c r="K10" s="412">
        <v>40290</v>
      </c>
    </row>
    <row r="11" spans="1:11" ht="63.75">
      <c r="A11" s="725" t="s">
        <v>955</v>
      </c>
      <c r="B11" s="411">
        <f t="shared" ref="B11:B74" si="0">B10 + 0.001</f>
        <v>41.004999999999988</v>
      </c>
      <c r="C11" s="408" t="s">
        <v>229</v>
      </c>
      <c r="D11" s="409" t="s">
        <v>230</v>
      </c>
      <c r="E11" s="409" t="s">
        <v>231</v>
      </c>
      <c r="F11" s="409" t="s">
        <v>224</v>
      </c>
      <c r="G11" s="409" t="s">
        <v>225</v>
      </c>
      <c r="H11" s="409" t="s">
        <v>225</v>
      </c>
      <c r="I11" s="409"/>
      <c r="J11" s="750" t="s">
        <v>761</v>
      </c>
      <c r="K11" s="412">
        <v>40290</v>
      </c>
    </row>
    <row r="12" spans="1:11" ht="63.75">
      <c r="A12" s="725" t="s">
        <v>955</v>
      </c>
      <c r="B12" s="411">
        <f t="shared" si="0"/>
        <v>41.005999999999986</v>
      </c>
      <c r="C12" s="408" t="s">
        <v>232</v>
      </c>
      <c r="D12" s="409" t="s">
        <v>233</v>
      </c>
      <c r="E12" s="409" t="s">
        <v>234</v>
      </c>
      <c r="F12" s="409" t="s">
        <v>224</v>
      </c>
      <c r="G12" s="409" t="s">
        <v>225</v>
      </c>
      <c r="H12" s="409" t="s">
        <v>225</v>
      </c>
      <c r="I12" s="409"/>
      <c r="J12" s="750" t="s">
        <v>761</v>
      </c>
      <c r="K12" s="412">
        <v>40290</v>
      </c>
    </row>
    <row r="13" spans="1:11" ht="63.75">
      <c r="A13" s="725" t="s">
        <v>955</v>
      </c>
      <c r="B13" s="411">
        <f t="shared" si="0"/>
        <v>41.006999999999984</v>
      </c>
      <c r="C13" s="408" t="s">
        <v>235</v>
      </c>
      <c r="D13" s="409" t="s">
        <v>236</v>
      </c>
      <c r="E13" s="409" t="s">
        <v>237</v>
      </c>
      <c r="F13" s="409" t="s">
        <v>224</v>
      </c>
      <c r="G13" s="409" t="s">
        <v>225</v>
      </c>
      <c r="H13" s="409" t="s">
        <v>225</v>
      </c>
      <c r="I13" s="409"/>
      <c r="J13" s="750" t="s">
        <v>761</v>
      </c>
      <c r="K13" s="412">
        <v>40290</v>
      </c>
    </row>
    <row r="14" spans="1:11" ht="63.75">
      <c r="A14" s="725" t="s">
        <v>955</v>
      </c>
      <c r="B14" s="411">
        <f t="shared" si="0"/>
        <v>41.007999999999981</v>
      </c>
      <c r="C14" s="408" t="s">
        <v>238</v>
      </c>
      <c r="D14" s="409" t="s">
        <v>236</v>
      </c>
      <c r="E14" s="409" t="s">
        <v>237</v>
      </c>
      <c r="F14" s="409" t="s">
        <v>224</v>
      </c>
      <c r="G14" s="409" t="s">
        <v>225</v>
      </c>
      <c r="H14" s="409" t="s">
        <v>225</v>
      </c>
      <c r="I14" s="409"/>
      <c r="J14" s="750" t="s">
        <v>761</v>
      </c>
      <c r="K14" s="412">
        <v>40290</v>
      </c>
    </row>
    <row r="15" spans="1:11" ht="63.75">
      <c r="A15" s="725" t="s">
        <v>955</v>
      </c>
      <c r="B15" s="411">
        <f t="shared" si="0"/>
        <v>41.008999999999979</v>
      </c>
      <c r="C15" s="408" t="s">
        <v>239</v>
      </c>
      <c r="D15" s="409" t="s">
        <v>236</v>
      </c>
      <c r="E15" s="409" t="s">
        <v>237</v>
      </c>
      <c r="F15" s="409" t="s">
        <v>224</v>
      </c>
      <c r="G15" s="409" t="s">
        <v>225</v>
      </c>
      <c r="H15" s="409" t="s">
        <v>225</v>
      </c>
      <c r="I15" s="409"/>
      <c r="J15" s="750" t="s">
        <v>761</v>
      </c>
      <c r="K15" s="412">
        <v>40290</v>
      </c>
    </row>
    <row r="16" spans="1:11" ht="63.75">
      <c r="A16" s="725" t="s">
        <v>955</v>
      </c>
      <c r="B16" s="411">
        <f t="shared" si="0"/>
        <v>41.009999999999977</v>
      </c>
      <c r="C16" s="408" t="s">
        <v>240</v>
      </c>
      <c r="D16" s="409" t="s">
        <v>236</v>
      </c>
      <c r="E16" s="409" t="s">
        <v>237</v>
      </c>
      <c r="F16" s="409" t="s">
        <v>224</v>
      </c>
      <c r="G16" s="409" t="s">
        <v>225</v>
      </c>
      <c r="H16" s="409" t="s">
        <v>225</v>
      </c>
      <c r="I16" s="409"/>
      <c r="J16" s="750" t="s">
        <v>761</v>
      </c>
      <c r="K16" s="412">
        <v>40290</v>
      </c>
    </row>
    <row r="17" spans="1:11" ht="63.75">
      <c r="A17" s="725" t="s">
        <v>955</v>
      </c>
      <c r="B17" s="411">
        <f t="shared" si="0"/>
        <v>41.010999999999974</v>
      </c>
      <c r="C17" s="408" t="s">
        <v>241</v>
      </c>
      <c r="D17" s="409" t="s">
        <v>236</v>
      </c>
      <c r="E17" s="409" t="s">
        <v>237</v>
      </c>
      <c r="F17" s="409" t="s">
        <v>224</v>
      </c>
      <c r="G17" s="409" t="s">
        <v>225</v>
      </c>
      <c r="H17" s="409" t="s">
        <v>225</v>
      </c>
      <c r="I17" s="409"/>
      <c r="J17" s="750" t="s">
        <v>761</v>
      </c>
      <c r="K17" s="412">
        <v>40290</v>
      </c>
    </row>
    <row r="18" spans="1:11" ht="76.5">
      <c r="A18" s="725" t="s">
        <v>955</v>
      </c>
      <c r="B18" s="411">
        <f t="shared" si="0"/>
        <v>41.011999999999972</v>
      </c>
      <c r="C18" s="408" t="s">
        <v>242</v>
      </c>
      <c r="D18" s="409" t="s">
        <v>243</v>
      </c>
      <c r="E18" s="409" t="s">
        <v>244</v>
      </c>
      <c r="F18" s="409" t="s">
        <v>245</v>
      </c>
      <c r="G18" s="409" t="s">
        <v>246</v>
      </c>
      <c r="H18" s="409" t="s">
        <v>246</v>
      </c>
      <c r="I18" s="409"/>
      <c r="J18" s="750" t="s">
        <v>761</v>
      </c>
      <c r="K18" s="412">
        <v>40290</v>
      </c>
    </row>
    <row r="19" spans="1:11" ht="76.5">
      <c r="A19" s="725" t="s">
        <v>955</v>
      </c>
      <c r="B19" s="411">
        <f t="shared" si="0"/>
        <v>41.01299999999997</v>
      </c>
      <c r="C19" s="408" t="s">
        <v>247</v>
      </c>
      <c r="D19" s="409" t="s">
        <v>243</v>
      </c>
      <c r="E19" s="409" t="s">
        <v>244</v>
      </c>
      <c r="F19" s="409" t="s">
        <v>245</v>
      </c>
      <c r="G19" s="409" t="s">
        <v>246</v>
      </c>
      <c r="H19" s="409" t="s">
        <v>246</v>
      </c>
      <c r="I19" s="409"/>
      <c r="J19" s="750" t="s">
        <v>761</v>
      </c>
      <c r="K19" s="412">
        <v>40290</v>
      </c>
    </row>
    <row r="20" spans="1:11" ht="76.5">
      <c r="A20" s="725" t="s">
        <v>955</v>
      </c>
      <c r="B20" s="411">
        <f t="shared" si="0"/>
        <v>41.013999999999967</v>
      </c>
      <c r="C20" s="408" t="s">
        <v>248</v>
      </c>
      <c r="D20" s="409" t="s">
        <v>243</v>
      </c>
      <c r="E20" s="409" t="s">
        <v>244</v>
      </c>
      <c r="F20" s="409" t="s">
        <v>245</v>
      </c>
      <c r="G20" s="409" t="s">
        <v>246</v>
      </c>
      <c r="H20" s="409" t="s">
        <v>246</v>
      </c>
      <c r="I20" s="409"/>
      <c r="J20" s="750" t="s">
        <v>761</v>
      </c>
      <c r="K20" s="412">
        <v>40290</v>
      </c>
    </row>
    <row r="21" spans="1:11" ht="76.5">
      <c r="A21" s="725" t="s">
        <v>955</v>
      </c>
      <c r="B21" s="411">
        <f t="shared" si="0"/>
        <v>41.014999999999965</v>
      </c>
      <c r="C21" s="408" t="s">
        <v>249</v>
      </c>
      <c r="D21" s="409" t="s">
        <v>243</v>
      </c>
      <c r="E21" s="409" t="s">
        <v>244</v>
      </c>
      <c r="F21" s="409" t="s">
        <v>245</v>
      </c>
      <c r="G21" s="409" t="s">
        <v>246</v>
      </c>
      <c r="H21" s="409" t="s">
        <v>246</v>
      </c>
      <c r="I21" s="409"/>
      <c r="J21" s="750" t="s">
        <v>761</v>
      </c>
      <c r="K21" s="412">
        <v>40290</v>
      </c>
    </row>
    <row r="22" spans="1:11" ht="76.5">
      <c r="A22" s="725" t="s">
        <v>955</v>
      </c>
      <c r="B22" s="411">
        <f t="shared" si="0"/>
        <v>41.015999999999963</v>
      </c>
      <c r="C22" s="408" t="s">
        <v>250</v>
      </c>
      <c r="D22" s="409" t="s">
        <v>243</v>
      </c>
      <c r="E22" s="409" t="s">
        <v>244</v>
      </c>
      <c r="F22" s="409" t="s">
        <v>245</v>
      </c>
      <c r="G22" s="409" t="s">
        <v>246</v>
      </c>
      <c r="H22" s="409" t="s">
        <v>246</v>
      </c>
      <c r="I22" s="409"/>
      <c r="J22" s="750" t="s">
        <v>761</v>
      </c>
      <c r="K22" s="412">
        <v>40290</v>
      </c>
    </row>
    <row r="23" spans="1:11" ht="63.75">
      <c r="A23" s="725" t="s">
        <v>955</v>
      </c>
      <c r="B23" s="411">
        <f t="shared" si="0"/>
        <v>41.01699999999996</v>
      </c>
      <c r="C23" s="408" t="s">
        <v>251</v>
      </c>
      <c r="D23" s="409" t="s">
        <v>252</v>
      </c>
      <c r="E23" s="409" t="s">
        <v>253</v>
      </c>
      <c r="F23" s="409" t="s">
        <v>254</v>
      </c>
      <c r="G23" s="409" t="s">
        <v>255</v>
      </c>
      <c r="H23" s="409" t="s">
        <v>255</v>
      </c>
      <c r="I23" s="409"/>
      <c r="J23" s="750" t="s">
        <v>761</v>
      </c>
      <c r="K23" s="412">
        <v>40290</v>
      </c>
    </row>
    <row r="24" spans="1:11" ht="63.75">
      <c r="A24" s="725" t="s">
        <v>955</v>
      </c>
      <c r="B24" s="411">
        <f t="shared" si="0"/>
        <v>41.017999999999958</v>
      </c>
      <c r="C24" s="408" t="s">
        <v>256</v>
      </c>
      <c r="D24" s="409" t="s">
        <v>252</v>
      </c>
      <c r="E24" s="409" t="s">
        <v>257</v>
      </c>
      <c r="F24" s="409" t="s">
        <v>254</v>
      </c>
      <c r="G24" s="409" t="s">
        <v>255</v>
      </c>
      <c r="H24" s="409" t="s">
        <v>255</v>
      </c>
      <c r="I24" s="397"/>
      <c r="J24" s="750" t="s">
        <v>761</v>
      </c>
      <c r="K24" s="412">
        <v>40290</v>
      </c>
    </row>
    <row r="25" spans="1:11" ht="63.75">
      <c r="A25" s="725" t="s">
        <v>955</v>
      </c>
      <c r="B25" s="411">
        <f t="shared" si="0"/>
        <v>41.018999999999956</v>
      </c>
      <c r="C25" s="408" t="s">
        <v>258</v>
      </c>
      <c r="D25" s="409" t="s">
        <v>252</v>
      </c>
      <c r="E25" s="409" t="s">
        <v>259</v>
      </c>
      <c r="F25" s="409" t="s">
        <v>254</v>
      </c>
      <c r="G25" s="409" t="s">
        <v>255</v>
      </c>
      <c r="H25" s="409" t="s">
        <v>255</v>
      </c>
      <c r="I25" s="397"/>
      <c r="J25" s="750" t="s">
        <v>761</v>
      </c>
      <c r="K25" s="412">
        <v>40290</v>
      </c>
    </row>
    <row r="26" spans="1:11" ht="63.75">
      <c r="A26" s="725" t="s">
        <v>955</v>
      </c>
      <c r="B26" s="411">
        <f t="shared" si="0"/>
        <v>41.019999999999953</v>
      </c>
      <c r="C26" s="408" t="s">
        <v>260</v>
      </c>
      <c r="D26" s="409" t="s">
        <v>252</v>
      </c>
      <c r="E26" s="409" t="s">
        <v>261</v>
      </c>
      <c r="F26" s="409" t="s">
        <v>254</v>
      </c>
      <c r="G26" s="409" t="s">
        <v>255</v>
      </c>
      <c r="H26" s="409" t="s">
        <v>255</v>
      </c>
      <c r="I26" s="397"/>
      <c r="J26" s="750" t="s">
        <v>761</v>
      </c>
      <c r="K26" s="412">
        <v>40290</v>
      </c>
    </row>
    <row r="27" spans="1:11" ht="63.75">
      <c r="A27" s="725" t="s">
        <v>955</v>
      </c>
      <c r="B27" s="411">
        <f t="shared" si="0"/>
        <v>41.020999999999951</v>
      </c>
      <c r="C27" s="408" t="s">
        <v>262</v>
      </c>
      <c r="D27" s="409" t="s">
        <v>252</v>
      </c>
      <c r="E27" s="409" t="s">
        <v>263</v>
      </c>
      <c r="F27" s="409" t="s">
        <v>254</v>
      </c>
      <c r="G27" s="409" t="s">
        <v>255</v>
      </c>
      <c r="H27" s="409" t="s">
        <v>255</v>
      </c>
      <c r="I27" s="397"/>
      <c r="J27" s="750" t="s">
        <v>761</v>
      </c>
      <c r="K27" s="412">
        <v>40290</v>
      </c>
    </row>
    <row r="28" spans="1:11" ht="63.75">
      <c r="A28" s="725" t="s">
        <v>955</v>
      </c>
      <c r="B28" s="411">
        <f t="shared" si="0"/>
        <v>41.021999999999949</v>
      </c>
      <c r="C28" s="408" t="s">
        <v>264</v>
      </c>
      <c r="D28" s="409" t="s">
        <v>252</v>
      </c>
      <c r="E28" s="409" t="s">
        <v>265</v>
      </c>
      <c r="F28" s="409" t="s">
        <v>254</v>
      </c>
      <c r="G28" s="409" t="s">
        <v>255</v>
      </c>
      <c r="H28" s="409" t="s">
        <v>255</v>
      </c>
      <c r="I28" s="397"/>
      <c r="J28" s="750" t="s">
        <v>761</v>
      </c>
      <c r="K28" s="412">
        <v>40290</v>
      </c>
    </row>
    <row r="29" spans="1:11" ht="63.75">
      <c r="A29" s="725" t="s">
        <v>955</v>
      </c>
      <c r="B29" s="411">
        <f t="shared" si="0"/>
        <v>41.022999999999946</v>
      </c>
      <c r="C29" s="408" t="s">
        <v>266</v>
      </c>
      <c r="D29" s="409" t="s">
        <v>252</v>
      </c>
      <c r="E29" s="409" t="s">
        <v>267</v>
      </c>
      <c r="F29" s="409" t="s">
        <v>254</v>
      </c>
      <c r="G29" s="409" t="s">
        <v>255</v>
      </c>
      <c r="H29" s="409" t="s">
        <v>255</v>
      </c>
      <c r="I29" s="397"/>
      <c r="J29" s="750" t="s">
        <v>761</v>
      </c>
      <c r="K29" s="412">
        <v>40290</v>
      </c>
    </row>
    <row r="30" spans="1:11" ht="63.75">
      <c r="A30" s="725" t="s">
        <v>955</v>
      </c>
      <c r="B30" s="411">
        <f t="shared" si="0"/>
        <v>41.023999999999944</v>
      </c>
      <c r="C30" s="408" t="s">
        <v>268</v>
      </c>
      <c r="D30" s="409" t="s">
        <v>252</v>
      </c>
      <c r="E30" s="409" t="s">
        <v>269</v>
      </c>
      <c r="F30" s="409" t="s">
        <v>254</v>
      </c>
      <c r="G30" s="409" t="s">
        <v>255</v>
      </c>
      <c r="H30" s="409" t="s">
        <v>255</v>
      </c>
      <c r="I30" s="397"/>
      <c r="J30" s="750" t="s">
        <v>761</v>
      </c>
      <c r="K30" s="412">
        <v>40290</v>
      </c>
    </row>
    <row r="31" spans="1:11" ht="63.75">
      <c r="A31" s="725" t="s">
        <v>955</v>
      </c>
      <c r="B31" s="411">
        <f t="shared" si="0"/>
        <v>41.024999999999942</v>
      </c>
      <c r="C31" s="408" t="s">
        <v>270</v>
      </c>
      <c r="D31" s="409" t="s">
        <v>252</v>
      </c>
      <c r="E31" s="409" t="s">
        <v>271</v>
      </c>
      <c r="F31" s="409" t="s">
        <v>254</v>
      </c>
      <c r="G31" s="409" t="s">
        <v>255</v>
      </c>
      <c r="H31" s="409" t="s">
        <v>255</v>
      </c>
      <c r="I31" s="397"/>
      <c r="J31" s="750" t="s">
        <v>761</v>
      </c>
      <c r="K31" s="412">
        <v>40290</v>
      </c>
    </row>
    <row r="32" spans="1:11" ht="63.75">
      <c r="A32" s="725" t="s">
        <v>955</v>
      </c>
      <c r="B32" s="411">
        <f t="shared" si="0"/>
        <v>41.025999999999939</v>
      </c>
      <c r="C32" s="408" t="s">
        <v>272</v>
      </c>
      <c r="D32" s="409" t="s">
        <v>252</v>
      </c>
      <c r="E32" s="409" t="s">
        <v>273</v>
      </c>
      <c r="F32" s="409" t="s">
        <v>254</v>
      </c>
      <c r="G32" s="409" t="s">
        <v>255</v>
      </c>
      <c r="H32" s="409" t="s">
        <v>255</v>
      </c>
      <c r="I32" s="397"/>
      <c r="J32" s="750" t="s">
        <v>761</v>
      </c>
      <c r="K32" s="412">
        <v>40290</v>
      </c>
    </row>
    <row r="33" spans="1:11" ht="63.75">
      <c r="A33" s="725" t="s">
        <v>955</v>
      </c>
      <c r="B33" s="411">
        <f t="shared" si="0"/>
        <v>41.026999999999937</v>
      </c>
      <c r="C33" s="408" t="s">
        <v>274</v>
      </c>
      <c r="D33" s="409" t="s">
        <v>252</v>
      </c>
      <c r="E33" s="409" t="s">
        <v>275</v>
      </c>
      <c r="F33" s="409" t="s">
        <v>254</v>
      </c>
      <c r="G33" s="409" t="s">
        <v>255</v>
      </c>
      <c r="H33" s="409" t="s">
        <v>255</v>
      </c>
      <c r="I33" s="397"/>
      <c r="J33" s="750" t="s">
        <v>761</v>
      </c>
      <c r="K33" s="412">
        <v>40290</v>
      </c>
    </row>
    <row r="34" spans="1:11" ht="63.75">
      <c r="A34" s="725" t="s">
        <v>955</v>
      </c>
      <c r="B34" s="411">
        <f t="shared" si="0"/>
        <v>41.027999999999935</v>
      </c>
      <c r="C34" s="408" t="s">
        <v>276</v>
      </c>
      <c r="D34" s="409" t="s">
        <v>252</v>
      </c>
      <c r="E34" s="409" t="s">
        <v>277</v>
      </c>
      <c r="F34" s="409" t="s">
        <v>254</v>
      </c>
      <c r="G34" s="409" t="s">
        <v>255</v>
      </c>
      <c r="H34" s="409" t="s">
        <v>255</v>
      </c>
      <c r="I34" s="397"/>
      <c r="J34" s="750" t="s">
        <v>761</v>
      </c>
      <c r="K34" s="412">
        <v>40290</v>
      </c>
    </row>
    <row r="35" spans="1:11" ht="63.75">
      <c r="A35" s="725" t="s">
        <v>955</v>
      </c>
      <c r="B35" s="411">
        <f t="shared" si="0"/>
        <v>41.028999999999932</v>
      </c>
      <c r="C35" s="408" t="s">
        <v>278</v>
      </c>
      <c r="D35" s="409" t="s">
        <v>252</v>
      </c>
      <c r="E35" s="409" t="s">
        <v>279</v>
      </c>
      <c r="F35" s="409" t="s">
        <v>254</v>
      </c>
      <c r="G35" s="409" t="s">
        <v>255</v>
      </c>
      <c r="H35" s="409" t="s">
        <v>255</v>
      </c>
      <c r="I35" s="397"/>
      <c r="J35" s="750" t="s">
        <v>761</v>
      </c>
      <c r="K35" s="412">
        <v>40290</v>
      </c>
    </row>
    <row r="36" spans="1:11" ht="63.75">
      <c r="A36" s="725" t="s">
        <v>955</v>
      </c>
      <c r="B36" s="411">
        <f t="shared" si="0"/>
        <v>41.02999999999993</v>
      </c>
      <c r="C36" s="408" t="s">
        <v>280</v>
      </c>
      <c r="D36" s="409" t="s">
        <v>252</v>
      </c>
      <c r="E36" s="409" t="s">
        <v>281</v>
      </c>
      <c r="F36" s="409" t="s">
        <v>254</v>
      </c>
      <c r="G36" s="409" t="s">
        <v>255</v>
      </c>
      <c r="H36" s="409" t="s">
        <v>255</v>
      </c>
      <c r="I36" s="397"/>
      <c r="J36" s="750" t="s">
        <v>761</v>
      </c>
      <c r="K36" s="412">
        <v>40290</v>
      </c>
    </row>
    <row r="37" spans="1:11" ht="63.75">
      <c r="A37" s="725" t="s">
        <v>955</v>
      </c>
      <c r="B37" s="411">
        <f t="shared" si="0"/>
        <v>41.030999999999928</v>
      </c>
      <c r="C37" s="408" t="s">
        <v>282</v>
      </c>
      <c r="D37" s="409" t="s">
        <v>252</v>
      </c>
      <c r="E37" s="409" t="s">
        <v>283</v>
      </c>
      <c r="F37" s="409" t="s">
        <v>254</v>
      </c>
      <c r="G37" s="409" t="s">
        <v>255</v>
      </c>
      <c r="H37" s="409" t="s">
        <v>255</v>
      </c>
      <c r="I37" s="397"/>
      <c r="J37" s="750" t="s">
        <v>761</v>
      </c>
      <c r="K37" s="412">
        <v>40290</v>
      </c>
    </row>
    <row r="38" spans="1:11" ht="63.75">
      <c r="A38" s="725" t="s">
        <v>955</v>
      </c>
      <c r="B38" s="411">
        <f t="shared" si="0"/>
        <v>41.031999999999925</v>
      </c>
      <c r="C38" s="408" t="s">
        <v>284</v>
      </c>
      <c r="D38" s="409" t="s">
        <v>252</v>
      </c>
      <c r="E38" s="409" t="s">
        <v>285</v>
      </c>
      <c r="F38" s="409" t="s">
        <v>254</v>
      </c>
      <c r="G38" s="409" t="s">
        <v>255</v>
      </c>
      <c r="H38" s="409" t="s">
        <v>255</v>
      </c>
      <c r="I38" s="397"/>
      <c r="J38" s="750" t="s">
        <v>761</v>
      </c>
      <c r="K38" s="412">
        <v>40290</v>
      </c>
    </row>
    <row r="39" spans="1:11" ht="63.75">
      <c r="A39" s="725" t="s">
        <v>955</v>
      </c>
      <c r="B39" s="411">
        <f t="shared" si="0"/>
        <v>41.032999999999923</v>
      </c>
      <c r="C39" s="408" t="s">
        <v>286</v>
      </c>
      <c r="D39" s="409" t="s">
        <v>252</v>
      </c>
      <c r="E39" s="409" t="s">
        <v>287</v>
      </c>
      <c r="F39" s="409" t="s">
        <v>254</v>
      </c>
      <c r="G39" s="409" t="s">
        <v>255</v>
      </c>
      <c r="H39" s="409" t="s">
        <v>255</v>
      </c>
      <c r="I39" s="397"/>
      <c r="J39" s="750" t="s">
        <v>761</v>
      </c>
      <c r="K39" s="412">
        <v>40290</v>
      </c>
    </row>
    <row r="40" spans="1:11" ht="63.75">
      <c r="A40" s="725" t="s">
        <v>955</v>
      </c>
      <c r="B40" s="411">
        <f t="shared" si="0"/>
        <v>41.033999999999921</v>
      </c>
      <c r="C40" s="408" t="s">
        <v>288</v>
      </c>
      <c r="D40" s="409" t="s">
        <v>252</v>
      </c>
      <c r="E40" s="409" t="s">
        <v>289</v>
      </c>
      <c r="F40" s="409" t="s">
        <v>254</v>
      </c>
      <c r="G40" s="409" t="s">
        <v>255</v>
      </c>
      <c r="H40" s="409" t="s">
        <v>255</v>
      </c>
      <c r="I40" s="397"/>
      <c r="J40" s="750" t="s">
        <v>761</v>
      </c>
      <c r="K40" s="412">
        <v>40290</v>
      </c>
    </row>
    <row r="41" spans="1:11" ht="63.75">
      <c r="A41" s="725" t="s">
        <v>955</v>
      </c>
      <c r="B41" s="411">
        <f t="shared" si="0"/>
        <v>41.034999999999918</v>
      </c>
      <c r="C41" s="408" t="s">
        <v>290</v>
      </c>
      <c r="D41" s="409" t="s">
        <v>252</v>
      </c>
      <c r="E41" s="409" t="s">
        <v>291</v>
      </c>
      <c r="F41" s="409" t="s">
        <v>254</v>
      </c>
      <c r="G41" s="409" t="s">
        <v>255</v>
      </c>
      <c r="H41" s="409" t="s">
        <v>255</v>
      </c>
      <c r="I41" s="397"/>
      <c r="J41" s="750" t="s">
        <v>761</v>
      </c>
      <c r="K41" s="412">
        <v>40290</v>
      </c>
    </row>
    <row r="42" spans="1:11" ht="63.75">
      <c r="A42" s="725" t="s">
        <v>955</v>
      </c>
      <c r="B42" s="411">
        <f t="shared" si="0"/>
        <v>41.035999999999916</v>
      </c>
      <c r="C42" s="408" t="s">
        <v>292</v>
      </c>
      <c r="D42" s="409" t="s">
        <v>252</v>
      </c>
      <c r="E42" s="409" t="s">
        <v>293</v>
      </c>
      <c r="F42" s="409" t="s">
        <v>254</v>
      </c>
      <c r="G42" s="409" t="s">
        <v>255</v>
      </c>
      <c r="H42" s="409" t="s">
        <v>255</v>
      </c>
      <c r="I42" s="397"/>
      <c r="J42" s="750" t="s">
        <v>761</v>
      </c>
      <c r="K42" s="412">
        <v>40290</v>
      </c>
    </row>
    <row r="43" spans="1:11" ht="63.75">
      <c r="A43" s="725" t="s">
        <v>955</v>
      </c>
      <c r="B43" s="411">
        <f t="shared" si="0"/>
        <v>41.036999999999914</v>
      </c>
      <c r="C43" s="408" t="s">
        <v>294</v>
      </c>
      <c r="D43" s="409" t="s">
        <v>252</v>
      </c>
      <c r="E43" s="409" t="s">
        <v>295</v>
      </c>
      <c r="F43" s="409" t="s">
        <v>254</v>
      </c>
      <c r="G43" s="409" t="s">
        <v>255</v>
      </c>
      <c r="H43" s="409" t="s">
        <v>255</v>
      </c>
      <c r="I43" s="397"/>
      <c r="J43" s="750" t="s">
        <v>761</v>
      </c>
      <c r="K43" s="412">
        <v>40290</v>
      </c>
    </row>
    <row r="44" spans="1:11" ht="63.75">
      <c r="A44" s="725" t="s">
        <v>955</v>
      </c>
      <c r="B44" s="411">
        <f t="shared" si="0"/>
        <v>41.037999999999911</v>
      </c>
      <c r="C44" s="408" t="s">
        <v>296</v>
      </c>
      <c r="D44" s="409" t="s">
        <v>252</v>
      </c>
      <c r="E44" s="409" t="s">
        <v>297</v>
      </c>
      <c r="F44" s="409" t="s">
        <v>254</v>
      </c>
      <c r="G44" s="409" t="s">
        <v>255</v>
      </c>
      <c r="H44" s="409" t="s">
        <v>255</v>
      </c>
      <c r="I44" s="397"/>
      <c r="J44" s="750" t="s">
        <v>761</v>
      </c>
      <c r="K44" s="412">
        <v>40290</v>
      </c>
    </row>
    <row r="45" spans="1:11" ht="63.75">
      <c r="A45" s="725" t="s">
        <v>955</v>
      </c>
      <c r="B45" s="411">
        <f t="shared" si="0"/>
        <v>41.038999999999909</v>
      </c>
      <c r="C45" s="408" t="s">
        <v>298</v>
      </c>
      <c r="D45" s="409" t="s">
        <v>252</v>
      </c>
      <c r="E45" s="409" t="s">
        <v>299</v>
      </c>
      <c r="F45" s="409" t="s">
        <v>254</v>
      </c>
      <c r="G45" s="409" t="s">
        <v>255</v>
      </c>
      <c r="H45" s="409" t="s">
        <v>255</v>
      </c>
      <c r="I45" s="397"/>
      <c r="J45" s="750" t="s">
        <v>761</v>
      </c>
      <c r="K45" s="412">
        <v>40290</v>
      </c>
    </row>
    <row r="46" spans="1:11" ht="63.75">
      <c r="A46" s="725" t="s">
        <v>955</v>
      </c>
      <c r="B46" s="411">
        <f t="shared" si="0"/>
        <v>41.039999999999907</v>
      </c>
      <c r="C46" s="408" t="s">
        <v>300</v>
      </c>
      <c r="D46" s="409" t="s">
        <v>252</v>
      </c>
      <c r="E46" s="409" t="s">
        <v>301</v>
      </c>
      <c r="F46" s="409" t="s">
        <v>254</v>
      </c>
      <c r="G46" s="409" t="s">
        <v>255</v>
      </c>
      <c r="H46" s="409" t="s">
        <v>255</v>
      </c>
      <c r="I46" s="397"/>
      <c r="J46" s="750" t="s">
        <v>761</v>
      </c>
      <c r="K46" s="412">
        <v>40290</v>
      </c>
    </row>
    <row r="47" spans="1:11" ht="63.75">
      <c r="A47" s="725" t="s">
        <v>955</v>
      </c>
      <c r="B47" s="411">
        <f t="shared" si="0"/>
        <v>41.040999999999904</v>
      </c>
      <c r="C47" s="408" t="s">
        <v>302</v>
      </c>
      <c r="D47" s="409" t="s">
        <v>252</v>
      </c>
      <c r="E47" s="409" t="s">
        <v>303</v>
      </c>
      <c r="F47" s="409" t="s">
        <v>254</v>
      </c>
      <c r="G47" s="409" t="s">
        <v>255</v>
      </c>
      <c r="H47" s="409" t="s">
        <v>255</v>
      </c>
      <c r="I47" s="397"/>
      <c r="J47" s="750" t="s">
        <v>761</v>
      </c>
      <c r="K47" s="412">
        <v>40290</v>
      </c>
    </row>
    <row r="48" spans="1:11" ht="63.75">
      <c r="A48" s="725" t="s">
        <v>955</v>
      </c>
      <c r="B48" s="411">
        <f t="shared" si="0"/>
        <v>41.041999999999902</v>
      </c>
      <c r="C48" s="408" t="s">
        <v>304</v>
      </c>
      <c r="D48" s="409" t="s">
        <v>252</v>
      </c>
      <c r="E48" s="409" t="s">
        <v>305</v>
      </c>
      <c r="F48" s="409" t="s">
        <v>254</v>
      </c>
      <c r="G48" s="409" t="s">
        <v>255</v>
      </c>
      <c r="H48" s="409" t="s">
        <v>255</v>
      </c>
      <c r="I48" s="397"/>
      <c r="J48" s="750" t="s">
        <v>761</v>
      </c>
      <c r="K48" s="412">
        <v>40290</v>
      </c>
    </row>
    <row r="49" spans="1:11" ht="63.75">
      <c r="A49" s="725" t="s">
        <v>955</v>
      </c>
      <c r="B49" s="411">
        <f t="shared" si="0"/>
        <v>41.0429999999999</v>
      </c>
      <c r="C49" s="408" t="s">
        <v>306</v>
      </c>
      <c r="D49" s="409" t="s">
        <v>252</v>
      </c>
      <c r="E49" s="409" t="s">
        <v>307</v>
      </c>
      <c r="F49" s="409" t="s">
        <v>254</v>
      </c>
      <c r="G49" s="409" t="s">
        <v>255</v>
      </c>
      <c r="H49" s="409" t="s">
        <v>255</v>
      </c>
      <c r="I49" s="397"/>
      <c r="J49" s="750" t="s">
        <v>761</v>
      </c>
      <c r="K49" s="412">
        <v>40290</v>
      </c>
    </row>
    <row r="50" spans="1:11" ht="63.75">
      <c r="A50" s="725" t="s">
        <v>955</v>
      </c>
      <c r="B50" s="411">
        <f t="shared" si="0"/>
        <v>41.043999999999897</v>
      </c>
      <c r="C50" s="408" t="s">
        <v>308</v>
      </c>
      <c r="D50" s="409" t="s">
        <v>252</v>
      </c>
      <c r="E50" s="409" t="s">
        <v>604</v>
      </c>
      <c r="F50" s="409" t="s">
        <v>254</v>
      </c>
      <c r="G50" s="409" t="s">
        <v>255</v>
      </c>
      <c r="H50" s="409" t="s">
        <v>255</v>
      </c>
      <c r="I50" s="397"/>
      <c r="J50" s="750" t="s">
        <v>761</v>
      </c>
      <c r="K50" s="412">
        <v>40290</v>
      </c>
    </row>
    <row r="51" spans="1:11" ht="63.75">
      <c r="A51" s="725" t="s">
        <v>955</v>
      </c>
      <c r="B51" s="411">
        <f t="shared" si="0"/>
        <v>41.044999999999895</v>
      </c>
      <c r="C51" s="408" t="s">
        <v>605</v>
      </c>
      <c r="D51" s="409" t="s">
        <v>252</v>
      </c>
      <c r="E51" s="409" t="s">
        <v>606</v>
      </c>
      <c r="F51" s="409" t="s">
        <v>254</v>
      </c>
      <c r="G51" s="409" t="s">
        <v>255</v>
      </c>
      <c r="H51" s="409" t="s">
        <v>255</v>
      </c>
      <c r="I51" s="397"/>
      <c r="J51" s="750" t="s">
        <v>761</v>
      </c>
      <c r="K51" s="412">
        <v>40290</v>
      </c>
    </row>
    <row r="52" spans="1:11" ht="63.75">
      <c r="A52" s="725" t="s">
        <v>955</v>
      </c>
      <c r="B52" s="411">
        <f t="shared" si="0"/>
        <v>41.045999999999893</v>
      </c>
      <c r="C52" s="408" t="s">
        <v>607</v>
      </c>
      <c r="D52" s="409" t="s">
        <v>252</v>
      </c>
      <c r="E52" s="409" t="s">
        <v>608</v>
      </c>
      <c r="F52" s="409" t="s">
        <v>254</v>
      </c>
      <c r="G52" s="409" t="s">
        <v>255</v>
      </c>
      <c r="H52" s="409" t="s">
        <v>255</v>
      </c>
      <c r="I52" s="397"/>
      <c r="J52" s="750" t="s">
        <v>761</v>
      </c>
      <c r="K52" s="412">
        <v>40290</v>
      </c>
    </row>
    <row r="53" spans="1:11" ht="76.5">
      <c r="A53" s="725" t="s">
        <v>955</v>
      </c>
      <c r="B53" s="411">
        <f t="shared" si="0"/>
        <v>41.04699999999989</v>
      </c>
      <c r="C53" s="408" t="s">
        <v>609</v>
      </c>
      <c r="D53" s="409" t="s">
        <v>252</v>
      </c>
      <c r="E53" s="409" t="s">
        <v>610</v>
      </c>
      <c r="F53" s="409" t="s">
        <v>254</v>
      </c>
      <c r="G53" s="409" t="s">
        <v>255</v>
      </c>
      <c r="H53" s="409" t="s">
        <v>255</v>
      </c>
      <c r="I53" s="397"/>
      <c r="J53" s="750" t="s">
        <v>761</v>
      </c>
      <c r="K53" s="412">
        <v>40290</v>
      </c>
    </row>
    <row r="54" spans="1:11" ht="76.5">
      <c r="A54" s="725" t="s">
        <v>955</v>
      </c>
      <c r="B54" s="411">
        <f t="shared" si="0"/>
        <v>41.047999999999888</v>
      </c>
      <c r="C54" s="408" t="s">
        <v>611</v>
      </c>
      <c r="D54" s="409" t="s">
        <v>252</v>
      </c>
      <c r="E54" s="409" t="s">
        <v>612</v>
      </c>
      <c r="F54" s="409" t="s">
        <v>254</v>
      </c>
      <c r="G54" s="409" t="s">
        <v>255</v>
      </c>
      <c r="H54" s="409" t="s">
        <v>255</v>
      </c>
      <c r="I54" s="397"/>
      <c r="J54" s="750" t="s">
        <v>761</v>
      </c>
      <c r="K54" s="412">
        <v>40290</v>
      </c>
    </row>
    <row r="55" spans="1:11" ht="76.5">
      <c r="A55" s="725" t="s">
        <v>955</v>
      </c>
      <c r="B55" s="411">
        <f t="shared" si="0"/>
        <v>41.048999999999886</v>
      </c>
      <c r="C55" s="408" t="s">
        <v>613</v>
      </c>
      <c r="D55" s="409" t="s">
        <v>252</v>
      </c>
      <c r="E55" s="409" t="s">
        <v>614</v>
      </c>
      <c r="F55" s="409" t="s">
        <v>254</v>
      </c>
      <c r="G55" s="409" t="s">
        <v>255</v>
      </c>
      <c r="H55" s="409" t="s">
        <v>255</v>
      </c>
      <c r="I55" s="397"/>
      <c r="J55" s="750" t="s">
        <v>761</v>
      </c>
      <c r="K55" s="412">
        <v>40290</v>
      </c>
    </row>
    <row r="56" spans="1:11" ht="76.5">
      <c r="A56" s="725" t="s">
        <v>955</v>
      </c>
      <c r="B56" s="411">
        <f t="shared" si="0"/>
        <v>41.049999999999883</v>
      </c>
      <c r="C56" s="408" t="s">
        <v>615</v>
      </c>
      <c r="D56" s="409" t="s">
        <v>252</v>
      </c>
      <c r="E56" s="409" t="s">
        <v>616</v>
      </c>
      <c r="F56" s="409" t="s">
        <v>254</v>
      </c>
      <c r="G56" s="409" t="s">
        <v>255</v>
      </c>
      <c r="H56" s="409" t="s">
        <v>255</v>
      </c>
      <c r="I56" s="397"/>
      <c r="J56" s="750" t="s">
        <v>761</v>
      </c>
      <c r="K56" s="412">
        <v>40290</v>
      </c>
    </row>
    <row r="57" spans="1:11" ht="76.5">
      <c r="A57" s="725" t="s">
        <v>955</v>
      </c>
      <c r="B57" s="411">
        <f t="shared" si="0"/>
        <v>41.050999999999881</v>
      </c>
      <c r="C57" s="408" t="s">
        <v>617</v>
      </c>
      <c r="D57" s="409" t="s">
        <v>252</v>
      </c>
      <c r="E57" s="409" t="s">
        <v>618</v>
      </c>
      <c r="F57" s="409" t="s">
        <v>254</v>
      </c>
      <c r="G57" s="409" t="s">
        <v>255</v>
      </c>
      <c r="H57" s="409" t="s">
        <v>255</v>
      </c>
      <c r="I57" s="397"/>
      <c r="J57" s="750" t="s">
        <v>761</v>
      </c>
      <c r="K57" s="412">
        <v>40290</v>
      </c>
    </row>
    <row r="58" spans="1:11" ht="76.5">
      <c r="A58" s="725" t="s">
        <v>955</v>
      </c>
      <c r="B58" s="411">
        <f t="shared" si="0"/>
        <v>41.051999999999879</v>
      </c>
      <c r="C58" s="408" t="s">
        <v>619</v>
      </c>
      <c r="D58" s="409" t="s">
        <v>252</v>
      </c>
      <c r="E58" s="409" t="s">
        <v>620</v>
      </c>
      <c r="F58" s="409" t="s">
        <v>254</v>
      </c>
      <c r="G58" s="409" t="s">
        <v>255</v>
      </c>
      <c r="H58" s="409" t="s">
        <v>255</v>
      </c>
      <c r="I58" s="397"/>
      <c r="J58" s="750" t="s">
        <v>761</v>
      </c>
      <c r="K58" s="412">
        <v>40290</v>
      </c>
    </row>
    <row r="59" spans="1:11" ht="76.5">
      <c r="A59" s="725" t="s">
        <v>955</v>
      </c>
      <c r="B59" s="411">
        <f t="shared" si="0"/>
        <v>41.052999999999876</v>
      </c>
      <c r="C59" s="408" t="s">
        <v>621</v>
      </c>
      <c r="D59" s="409" t="s">
        <v>252</v>
      </c>
      <c r="E59" s="409" t="s">
        <v>622</v>
      </c>
      <c r="F59" s="409" t="s">
        <v>254</v>
      </c>
      <c r="G59" s="409" t="s">
        <v>255</v>
      </c>
      <c r="H59" s="409" t="s">
        <v>255</v>
      </c>
      <c r="I59" s="397"/>
      <c r="J59" s="750" t="s">
        <v>761</v>
      </c>
      <c r="K59" s="412">
        <v>40290</v>
      </c>
    </row>
    <row r="60" spans="1:11" ht="76.5">
      <c r="A60" s="725" t="s">
        <v>955</v>
      </c>
      <c r="B60" s="411">
        <f t="shared" si="0"/>
        <v>41.053999999999874</v>
      </c>
      <c r="C60" s="408" t="s">
        <v>623</v>
      </c>
      <c r="D60" s="409" t="s">
        <v>252</v>
      </c>
      <c r="E60" s="409" t="s">
        <v>624</v>
      </c>
      <c r="F60" s="409" t="s">
        <v>254</v>
      </c>
      <c r="G60" s="409" t="s">
        <v>255</v>
      </c>
      <c r="H60" s="409" t="s">
        <v>255</v>
      </c>
      <c r="I60" s="397"/>
      <c r="J60" s="750" t="s">
        <v>761</v>
      </c>
      <c r="K60" s="412">
        <v>40290</v>
      </c>
    </row>
    <row r="61" spans="1:11" ht="76.5">
      <c r="A61" s="725" t="s">
        <v>955</v>
      </c>
      <c r="B61" s="411">
        <f t="shared" si="0"/>
        <v>41.054999999999872</v>
      </c>
      <c r="C61" s="408" t="s">
        <v>625</v>
      </c>
      <c r="D61" s="409" t="s">
        <v>252</v>
      </c>
      <c r="E61" s="409" t="s">
        <v>626</v>
      </c>
      <c r="F61" s="409" t="s">
        <v>254</v>
      </c>
      <c r="G61" s="409" t="s">
        <v>255</v>
      </c>
      <c r="H61" s="409" t="s">
        <v>255</v>
      </c>
      <c r="I61" s="397"/>
      <c r="J61" s="750" t="s">
        <v>761</v>
      </c>
      <c r="K61" s="412">
        <v>40290</v>
      </c>
    </row>
    <row r="62" spans="1:11" ht="76.5">
      <c r="A62" s="725" t="s">
        <v>955</v>
      </c>
      <c r="B62" s="411">
        <f t="shared" si="0"/>
        <v>41.055999999999869</v>
      </c>
      <c r="C62" s="408" t="s">
        <v>627</v>
      </c>
      <c r="D62" s="409" t="s">
        <v>252</v>
      </c>
      <c r="E62" s="409" t="s">
        <v>628</v>
      </c>
      <c r="F62" s="409" t="s">
        <v>254</v>
      </c>
      <c r="G62" s="409" t="s">
        <v>255</v>
      </c>
      <c r="H62" s="409" t="s">
        <v>255</v>
      </c>
      <c r="I62" s="397"/>
      <c r="J62" s="750" t="s">
        <v>761</v>
      </c>
      <c r="K62" s="412">
        <v>40290</v>
      </c>
    </row>
    <row r="63" spans="1:11" ht="76.5">
      <c r="A63" s="725" t="s">
        <v>955</v>
      </c>
      <c r="B63" s="411">
        <f t="shared" si="0"/>
        <v>41.056999999999867</v>
      </c>
      <c r="C63" s="408" t="s">
        <v>629</v>
      </c>
      <c r="D63" s="409" t="s">
        <v>252</v>
      </c>
      <c r="E63" s="409" t="s">
        <v>630</v>
      </c>
      <c r="F63" s="409" t="s">
        <v>254</v>
      </c>
      <c r="G63" s="409" t="s">
        <v>255</v>
      </c>
      <c r="H63" s="409" t="s">
        <v>255</v>
      </c>
      <c r="I63" s="397"/>
      <c r="J63" s="750" t="s">
        <v>761</v>
      </c>
      <c r="K63" s="412">
        <v>40290</v>
      </c>
    </row>
    <row r="64" spans="1:11" ht="76.5">
      <c r="A64" s="725" t="s">
        <v>955</v>
      </c>
      <c r="B64" s="411">
        <f t="shared" si="0"/>
        <v>41.057999999999865</v>
      </c>
      <c r="C64" s="408" t="s">
        <v>631</v>
      </c>
      <c r="D64" s="409" t="s">
        <v>252</v>
      </c>
      <c r="E64" s="409" t="s">
        <v>632</v>
      </c>
      <c r="F64" s="409" t="s">
        <v>254</v>
      </c>
      <c r="G64" s="409" t="s">
        <v>255</v>
      </c>
      <c r="H64" s="409" t="s">
        <v>255</v>
      </c>
      <c r="I64" s="397"/>
      <c r="J64" s="750" t="s">
        <v>761</v>
      </c>
      <c r="K64" s="412">
        <v>40290</v>
      </c>
    </row>
    <row r="65" spans="1:11" ht="76.5">
      <c r="A65" s="725" t="s">
        <v>955</v>
      </c>
      <c r="B65" s="411">
        <f t="shared" si="0"/>
        <v>41.058999999999862</v>
      </c>
      <c r="C65" s="408" t="s">
        <v>633</v>
      </c>
      <c r="D65" s="409" t="s">
        <v>252</v>
      </c>
      <c r="E65" s="409" t="s">
        <v>634</v>
      </c>
      <c r="F65" s="409" t="s">
        <v>254</v>
      </c>
      <c r="G65" s="409" t="s">
        <v>255</v>
      </c>
      <c r="H65" s="409" t="s">
        <v>255</v>
      </c>
      <c r="I65" s="397"/>
      <c r="J65" s="750" t="s">
        <v>761</v>
      </c>
      <c r="K65" s="412">
        <v>40290</v>
      </c>
    </row>
    <row r="66" spans="1:11" ht="76.5">
      <c r="A66" s="725" t="s">
        <v>955</v>
      </c>
      <c r="B66" s="411">
        <f t="shared" si="0"/>
        <v>41.05999999999986</v>
      </c>
      <c r="C66" s="408" t="s">
        <v>635</v>
      </c>
      <c r="D66" s="409" t="s">
        <v>252</v>
      </c>
      <c r="E66" s="409" t="s">
        <v>636</v>
      </c>
      <c r="F66" s="409" t="s">
        <v>254</v>
      </c>
      <c r="G66" s="409" t="s">
        <v>255</v>
      </c>
      <c r="H66" s="409" t="s">
        <v>255</v>
      </c>
      <c r="I66" s="397"/>
      <c r="J66" s="750" t="s">
        <v>761</v>
      </c>
      <c r="K66" s="412">
        <v>40290</v>
      </c>
    </row>
    <row r="67" spans="1:11" ht="76.5">
      <c r="A67" s="725" t="s">
        <v>955</v>
      </c>
      <c r="B67" s="411">
        <f t="shared" si="0"/>
        <v>41.060999999999858</v>
      </c>
      <c r="C67" s="408" t="s">
        <v>637</v>
      </c>
      <c r="D67" s="409" t="s">
        <v>252</v>
      </c>
      <c r="E67" s="409" t="s">
        <v>638</v>
      </c>
      <c r="F67" s="409" t="s">
        <v>254</v>
      </c>
      <c r="G67" s="409" t="s">
        <v>255</v>
      </c>
      <c r="H67" s="409" t="s">
        <v>255</v>
      </c>
      <c r="I67" s="397"/>
      <c r="J67" s="750" t="s">
        <v>761</v>
      </c>
      <c r="K67" s="412">
        <v>40290</v>
      </c>
    </row>
    <row r="68" spans="1:11" ht="63.75">
      <c r="A68" s="725" t="s">
        <v>955</v>
      </c>
      <c r="B68" s="411">
        <f t="shared" si="0"/>
        <v>41.061999999999856</v>
      </c>
      <c r="C68" s="408" t="s">
        <v>639</v>
      </c>
      <c r="D68" s="409" t="s">
        <v>252</v>
      </c>
      <c r="E68" s="409" t="s">
        <v>640</v>
      </c>
      <c r="F68" s="409" t="s">
        <v>254</v>
      </c>
      <c r="G68" s="409" t="s">
        <v>255</v>
      </c>
      <c r="H68" s="409" t="s">
        <v>255</v>
      </c>
      <c r="I68" s="397"/>
      <c r="J68" s="750" t="s">
        <v>761</v>
      </c>
      <c r="K68" s="412">
        <v>40290</v>
      </c>
    </row>
    <row r="69" spans="1:11" ht="63.75">
      <c r="A69" s="725" t="s">
        <v>955</v>
      </c>
      <c r="B69" s="411">
        <f t="shared" si="0"/>
        <v>41.062999999999853</v>
      </c>
      <c r="C69" s="408" t="s">
        <v>641</v>
      </c>
      <c r="D69" s="409" t="s">
        <v>252</v>
      </c>
      <c r="E69" s="409" t="s">
        <v>642</v>
      </c>
      <c r="F69" s="409" t="s">
        <v>254</v>
      </c>
      <c r="G69" s="409" t="s">
        <v>255</v>
      </c>
      <c r="H69" s="409" t="s">
        <v>255</v>
      </c>
      <c r="I69" s="397"/>
      <c r="J69" s="750" t="s">
        <v>761</v>
      </c>
      <c r="K69" s="412">
        <v>40290</v>
      </c>
    </row>
    <row r="70" spans="1:11" ht="63.75">
      <c r="A70" s="725" t="s">
        <v>955</v>
      </c>
      <c r="B70" s="411">
        <f t="shared" si="0"/>
        <v>41.063999999999851</v>
      </c>
      <c r="C70" s="408" t="s">
        <v>643</v>
      </c>
      <c r="D70" s="409" t="s">
        <v>252</v>
      </c>
      <c r="E70" s="409" t="s">
        <v>644</v>
      </c>
      <c r="F70" s="409" t="s">
        <v>254</v>
      </c>
      <c r="G70" s="409" t="s">
        <v>255</v>
      </c>
      <c r="H70" s="409" t="s">
        <v>255</v>
      </c>
      <c r="I70" s="397"/>
      <c r="J70" s="750" t="s">
        <v>761</v>
      </c>
      <c r="K70" s="412">
        <v>40290</v>
      </c>
    </row>
    <row r="71" spans="1:11" ht="63.75">
      <c r="A71" s="725" t="s">
        <v>955</v>
      </c>
      <c r="B71" s="411">
        <f t="shared" si="0"/>
        <v>41.064999999999849</v>
      </c>
      <c r="C71" s="408" t="s">
        <v>645</v>
      </c>
      <c r="D71" s="409" t="s">
        <v>252</v>
      </c>
      <c r="E71" s="409" t="s">
        <v>646</v>
      </c>
      <c r="F71" s="409" t="s">
        <v>254</v>
      </c>
      <c r="G71" s="409" t="s">
        <v>255</v>
      </c>
      <c r="H71" s="409" t="s">
        <v>255</v>
      </c>
      <c r="I71" s="397"/>
      <c r="J71" s="750" t="s">
        <v>761</v>
      </c>
      <c r="K71" s="412">
        <v>40290</v>
      </c>
    </row>
    <row r="72" spans="1:11" ht="63.75">
      <c r="A72" s="725" t="s">
        <v>955</v>
      </c>
      <c r="B72" s="411">
        <f t="shared" si="0"/>
        <v>41.065999999999846</v>
      </c>
      <c r="C72" s="408" t="s">
        <v>647</v>
      </c>
      <c r="D72" s="409" t="s">
        <v>252</v>
      </c>
      <c r="E72" s="409" t="s">
        <v>648</v>
      </c>
      <c r="F72" s="409" t="s">
        <v>254</v>
      </c>
      <c r="G72" s="409" t="s">
        <v>255</v>
      </c>
      <c r="H72" s="409" t="s">
        <v>255</v>
      </c>
      <c r="I72" s="397"/>
      <c r="J72" s="750" t="s">
        <v>761</v>
      </c>
      <c r="K72" s="412">
        <v>40290</v>
      </c>
    </row>
    <row r="73" spans="1:11" ht="63.75">
      <c r="A73" s="725" t="s">
        <v>955</v>
      </c>
      <c r="B73" s="411">
        <f t="shared" si="0"/>
        <v>41.066999999999844</v>
      </c>
      <c r="C73" s="408" t="s">
        <v>649</v>
      </c>
      <c r="D73" s="409" t="s">
        <v>252</v>
      </c>
      <c r="E73" s="409" t="s">
        <v>650</v>
      </c>
      <c r="F73" s="409" t="s">
        <v>254</v>
      </c>
      <c r="G73" s="409" t="s">
        <v>255</v>
      </c>
      <c r="H73" s="409" t="s">
        <v>255</v>
      </c>
      <c r="I73" s="397"/>
      <c r="J73" s="750" t="s">
        <v>761</v>
      </c>
      <c r="K73" s="412">
        <v>40290</v>
      </c>
    </row>
    <row r="74" spans="1:11" ht="63.75">
      <c r="A74" s="725" t="s">
        <v>955</v>
      </c>
      <c r="B74" s="411">
        <f t="shared" si="0"/>
        <v>41.067999999999842</v>
      </c>
      <c r="C74" s="408" t="s">
        <v>651</v>
      </c>
      <c r="D74" s="409" t="s">
        <v>252</v>
      </c>
      <c r="E74" s="409" t="s">
        <v>652</v>
      </c>
      <c r="F74" s="409" t="s">
        <v>254</v>
      </c>
      <c r="G74" s="409" t="s">
        <v>255</v>
      </c>
      <c r="H74" s="409" t="s">
        <v>255</v>
      </c>
      <c r="I74" s="397"/>
      <c r="J74" s="750" t="s">
        <v>761</v>
      </c>
      <c r="K74" s="412">
        <v>40290</v>
      </c>
    </row>
    <row r="75" spans="1:11" ht="63.75">
      <c r="A75" s="725" t="s">
        <v>955</v>
      </c>
      <c r="B75" s="411">
        <f t="shared" ref="B75:B138" si="1">B74 + 0.001</f>
        <v>41.068999999999839</v>
      </c>
      <c r="C75" s="408" t="s">
        <v>653</v>
      </c>
      <c r="D75" s="409" t="s">
        <v>252</v>
      </c>
      <c r="E75" s="409" t="s">
        <v>654</v>
      </c>
      <c r="F75" s="409" t="s">
        <v>254</v>
      </c>
      <c r="G75" s="409" t="s">
        <v>255</v>
      </c>
      <c r="H75" s="409" t="s">
        <v>255</v>
      </c>
      <c r="I75" s="397"/>
      <c r="J75" s="750" t="s">
        <v>761</v>
      </c>
      <c r="K75" s="412">
        <v>40290</v>
      </c>
    </row>
    <row r="76" spans="1:11" ht="63.75">
      <c r="A76" s="725" t="s">
        <v>955</v>
      </c>
      <c r="B76" s="411">
        <f t="shared" si="1"/>
        <v>41.069999999999837</v>
      </c>
      <c r="C76" s="408" t="s">
        <v>655</v>
      </c>
      <c r="D76" s="409" t="s">
        <v>252</v>
      </c>
      <c r="E76" s="409" t="s">
        <v>656</v>
      </c>
      <c r="F76" s="409" t="s">
        <v>254</v>
      </c>
      <c r="G76" s="409" t="s">
        <v>255</v>
      </c>
      <c r="H76" s="409" t="s">
        <v>255</v>
      </c>
      <c r="I76" s="397"/>
      <c r="J76" s="750" t="s">
        <v>761</v>
      </c>
      <c r="K76" s="412">
        <v>40290</v>
      </c>
    </row>
    <row r="77" spans="1:11" ht="63.75">
      <c r="A77" s="725" t="s">
        <v>955</v>
      </c>
      <c r="B77" s="411">
        <f t="shared" si="1"/>
        <v>41.070999999999835</v>
      </c>
      <c r="C77" s="408" t="s">
        <v>657</v>
      </c>
      <c r="D77" s="409" t="s">
        <v>252</v>
      </c>
      <c r="E77" s="409" t="s">
        <v>658</v>
      </c>
      <c r="F77" s="409" t="s">
        <v>254</v>
      </c>
      <c r="G77" s="409" t="s">
        <v>255</v>
      </c>
      <c r="H77" s="409" t="s">
        <v>255</v>
      </c>
      <c r="I77" s="397"/>
      <c r="J77" s="750" t="s">
        <v>761</v>
      </c>
      <c r="K77" s="412">
        <v>40290</v>
      </c>
    </row>
    <row r="78" spans="1:11" ht="63.75">
      <c r="A78" s="725" t="s">
        <v>955</v>
      </c>
      <c r="B78" s="411">
        <f t="shared" si="1"/>
        <v>41.071999999999832</v>
      </c>
      <c r="C78" s="408" t="s">
        <v>659</v>
      </c>
      <c r="D78" s="409" t="s">
        <v>252</v>
      </c>
      <c r="E78" s="409" t="s">
        <v>660</v>
      </c>
      <c r="F78" s="409" t="s">
        <v>254</v>
      </c>
      <c r="G78" s="409" t="s">
        <v>255</v>
      </c>
      <c r="H78" s="409" t="s">
        <v>255</v>
      </c>
      <c r="I78" s="397"/>
      <c r="J78" s="750" t="s">
        <v>761</v>
      </c>
      <c r="K78" s="412">
        <v>40290</v>
      </c>
    </row>
    <row r="79" spans="1:11" ht="63.75">
      <c r="A79" s="725" t="s">
        <v>955</v>
      </c>
      <c r="B79" s="411">
        <f t="shared" si="1"/>
        <v>41.07299999999983</v>
      </c>
      <c r="C79" s="408" t="s">
        <v>661</v>
      </c>
      <c r="D79" s="409" t="s">
        <v>252</v>
      </c>
      <c r="E79" s="409" t="s">
        <v>662</v>
      </c>
      <c r="F79" s="409" t="s">
        <v>254</v>
      </c>
      <c r="G79" s="409" t="s">
        <v>255</v>
      </c>
      <c r="H79" s="409" t="s">
        <v>255</v>
      </c>
      <c r="I79" s="397"/>
      <c r="J79" s="750" t="s">
        <v>761</v>
      </c>
      <c r="K79" s="412">
        <v>40290</v>
      </c>
    </row>
    <row r="80" spans="1:11" ht="63.75">
      <c r="A80" s="725" t="s">
        <v>955</v>
      </c>
      <c r="B80" s="411">
        <f t="shared" si="1"/>
        <v>41.073999999999828</v>
      </c>
      <c r="C80" s="408" t="s">
        <v>663</v>
      </c>
      <c r="D80" s="409" t="s">
        <v>252</v>
      </c>
      <c r="E80" s="409" t="s">
        <v>664</v>
      </c>
      <c r="F80" s="409" t="s">
        <v>254</v>
      </c>
      <c r="G80" s="409" t="s">
        <v>255</v>
      </c>
      <c r="H80" s="409" t="s">
        <v>255</v>
      </c>
      <c r="I80" s="397"/>
      <c r="J80" s="750" t="s">
        <v>761</v>
      </c>
      <c r="K80" s="412">
        <v>40290</v>
      </c>
    </row>
    <row r="81" spans="1:11" ht="63.75">
      <c r="A81" s="725" t="s">
        <v>955</v>
      </c>
      <c r="B81" s="411">
        <f t="shared" si="1"/>
        <v>41.074999999999825</v>
      </c>
      <c r="C81" s="408" t="s">
        <v>665</v>
      </c>
      <c r="D81" s="409" t="s">
        <v>252</v>
      </c>
      <c r="E81" s="409" t="s">
        <v>666</v>
      </c>
      <c r="F81" s="409" t="s">
        <v>254</v>
      </c>
      <c r="G81" s="409" t="s">
        <v>255</v>
      </c>
      <c r="H81" s="409" t="s">
        <v>255</v>
      </c>
      <c r="I81" s="397"/>
      <c r="J81" s="750" t="s">
        <v>761</v>
      </c>
      <c r="K81" s="412">
        <v>40290</v>
      </c>
    </row>
    <row r="82" spans="1:11" ht="63.75">
      <c r="A82" s="725" t="s">
        <v>955</v>
      </c>
      <c r="B82" s="411">
        <f t="shared" si="1"/>
        <v>41.075999999999823</v>
      </c>
      <c r="C82" s="408" t="s">
        <v>0</v>
      </c>
      <c r="D82" s="409" t="s">
        <v>252</v>
      </c>
      <c r="E82" s="409" t="s">
        <v>1</v>
      </c>
      <c r="F82" s="409" t="s">
        <v>254</v>
      </c>
      <c r="G82" s="409" t="s">
        <v>255</v>
      </c>
      <c r="H82" s="409" t="s">
        <v>255</v>
      </c>
      <c r="I82" s="397"/>
      <c r="J82" s="750" t="s">
        <v>761</v>
      </c>
      <c r="K82" s="412">
        <v>40290</v>
      </c>
    </row>
    <row r="83" spans="1:11" ht="63.75">
      <c r="A83" s="725" t="s">
        <v>955</v>
      </c>
      <c r="B83" s="411">
        <f t="shared" si="1"/>
        <v>41.076999999999821</v>
      </c>
      <c r="C83" s="408" t="s">
        <v>2</v>
      </c>
      <c r="D83" s="409" t="s">
        <v>252</v>
      </c>
      <c r="E83" s="409" t="s">
        <v>3</v>
      </c>
      <c r="F83" s="409" t="s">
        <v>254</v>
      </c>
      <c r="G83" s="409" t="s">
        <v>255</v>
      </c>
      <c r="H83" s="409" t="s">
        <v>255</v>
      </c>
      <c r="I83" s="397"/>
      <c r="J83" s="750" t="s">
        <v>761</v>
      </c>
      <c r="K83" s="412">
        <v>40290</v>
      </c>
    </row>
    <row r="84" spans="1:11" ht="63.75">
      <c r="A84" s="725" t="s">
        <v>955</v>
      </c>
      <c r="B84" s="411">
        <f t="shared" si="1"/>
        <v>41.077999999999818</v>
      </c>
      <c r="C84" s="408" t="s">
        <v>4</v>
      </c>
      <c r="D84" s="409" t="s">
        <v>252</v>
      </c>
      <c r="E84" s="409" t="s">
        <v>5</v>
      </c>
      <c r="F84" s="409" t="s">
        <v>254</v>
      </c>
      <c r="G84" s="409" t="s">
        <v>255</v>
      </c>
      <c r="H84" s="409" t="s">
        <v>255</v>
      </c>
      <c r="I84" s="397"/>
      <c r="J84" s="750" t="s">
        <v>761</v>
      </c>
      <c r="K84" s="412">
        <v>40290</v>
      </c>
    </row>
    <row r="85" spans="1:11" ht="63.75">
      <c r="A85" s="725" t="s">
        <v>955</v>
      </c>
      <c r="B85" s="411">
        <f t="shared" si="1"/>
        <v>41.078999999999816</v>
      </c>
      <c r="C85" s="408" t="s">
        <v>6</v>
      </c>
      <c r="D85" s="409" t="s">
        <v>252</v>
      </c>
      <c r="E85" s="409" t="s">
        <v>7</v>
      </c>
      <c r="F85" s="409" t="s">
        <v>254</v>
      </c>
      <c r="G85" s="409" t="s">
        <v>255</v>
      </c>
      <c r="H85" s="409" t="s">
        <v>255</v>
      </c>
      <c r="I85" s="397"/>
      <c r="J85" s="750" t="s">
        <v>761</v>
      </c>
      <c r="K85" s="412">
        <v>40290</v>
      </c>
    </row>
    <row r="86" spans="1:11" ht="63.75">
      <c r="A86" s="725" t="s">
        <v>955</v>
      </c>
      <c r="B86" s="411">
        <f t="shared" si="1"/>
        <v>41.079999999999814</v>
      </c>
      <c r="C86" s="408" t="s">
        <v>8</v>
      </c>
      <c r="D86" s="409" t="s">
        <v>252</v>
      </c>
      <c r="E86" s="409" t="s">
        <v>9</v>
      </c>
      <c r="F86" s="409" t="s">
        <v>254</v>
      </c>
      <c r="G86" s="409" t="s">
        <v>255</v>
      </c>
      <c r="H86" s="409" t="s">
        <v>255</v>
      </c>
      <c r="I86" s="397"/>
      <c r="J86" s="750" t="s">
        <v>761</v>
      </c>
      <c r="K86" s="412">
        <v>40290</v>
      </c>
    </row>
    <row r="87" spans="1:11" ht="63.75">
      <c r="A87" s="725" t="s">
        <v>955</v>
      </c>
      <c r="B87" s="411">
        <f t="shared" si="1"/>
        <v>41.080999999999811</v>
      </c>
      <c r="C87" s="408" t="s">
        <v>10</v>
      </c>
      <c r="D87" s="409" t="s">
        <v>252</v>
      </c>
      <c r="E87" s="409" t="s">
        <v>11</v>
      </c>
      <c r="F87" s="409" t="s">
        <v>254</v>
      </c>
      <c r="G87" s="409" t="s">
        <v>255</v>
      </c>
      <c r="H87" s="409" t="s">
        <v>255</v>
      </c>
      <c r="I87" s="397"/>
      <c r="J87" s="750" t="s">
        <v>761</v>
      </c>
      <c r="K87" s="412">
        <v>40290</v>
      </c>
    </row>
    <row r="88" spans="1:11" ht="63.75">
      <c r="A88" s="725" t="s">
        <v>955</v>
      </c>
      <c r="B88" s="411">
        <f t="shared" si="1"/>
        <v>41.081999999999809</v>
      </c>
      <c r="C88" s="408" t="s">
        <v>12</v>
      </c>
      <c r="D88" s="409" t="s">
        <v>252</v>
      </c>
      <c r="E88" s="409" t="s">
        <v>13</v>
      </c>
      <c r="F88" s="409" t="s">
        <v>254</v>
      </c>
      <c r="G88" s="409" t="s">
        <v>255</v>
      </c>
      <c r="H88" s="409" t="s">
        <v>255</v>
      </c>
      <c r="I88" s="397"/>
      <c r="J88" s="750" t="s">
        <v>761</v>
      </c>
      <c r="K88" s="412">
        <v>40290</v>
      </c>
    </row>
    <row r="89" spans="1:11" ht="63.75">
      <c r="A89" s="725" t="s">
        <v>955</v>
      </c>
      <c r="B89" s="411">
        <f t="shared" si="1"/>
        <v>41.082999999999807</v>
      </c>
      <c r="C89" s="408" t="s">
        <v>14</v>
      </c>
      <c r="D89" s="409" t="s">
        <v>252</v>
      </c>
      <c r="E89" s="409" t="s">
        <v>15</v>
      </c>
      <c r="F89" s="409" t="s">
        <v>254</v>
      </c>
      <c r="G89" s="409" t="s">
        <v>255</v>
      </c>
      <c r="H89" s="409" t="s">
        <v>255</v>
      </c>
      <c r="I89" s="397"/>
      <c r="J89" s="750" t="s">
        <v>761</v>
      </c>
      <c r="K89" s="412">
        <v>40290</v>
      </c>
    </row>
    <row r="90" spans="1:11" ht="63.75">
      <c r="A90" s="725" t="s">
        <v>955</v>
      </c>
      <c r="B90" s="411">
        <f t="shared" si="1"/>
        <v>41.083999999999804</v>
      </c>
      <c r="C90" s="408" t="s">
        <v>16</v>
      </c>
      <c r="D90" s="409" t="s">
        <v>252</v>
      </c>
      <c r="E90" s="409" t="s">
        <v>17</v>
      </c>
      <c r="F90" s="409" t="s">
        <v>254</v>
      </c>
      <c r="G90" s="409" t="s">
        <v>255</v>
      </c>
      <c r="H90" s="409" t="s">
        <v>255</v>
      </c>
      <c r="I90" s="397"/>
      <c r="J90" s="750" t="s">
        <v>761</v>
      </c>
      <c r="K90" s="412">
        <v>40290</v>
      </c>
    </row>
    <row r="91" spans="1:11" ht="63.75">
      <c r="A91" s="725" t="s">
        <v>955</v>
      </c>
      <c r="B91" s="411">
        <f t="shared" si="1"/>
        <v>41.084999999999802</v>
      </c>
      <c r="C91" s="408" t="s">
        <v>18</v>
      </c>
      <c r="D91" s="409" t="s">
        <v>252</v>
      </c>
      <c r="E91" s="409" t="s">
        <v>19</v>
      </c>
      <c r="F91" s="409" t="s">
        <v>254</v>
      </c>
      <c r="G91" s="409" t="s">
        <v>255</v>
      </c>
      <c r="H91" s="409" t="s">
        <v>255</v>
      </c>
      <c r="I91" s="397"/>
      <c r="J91" s="750" t="s">
        <v>761</v>
      </c>
      <c r="K91" s="412">
        <v>40290</v>
      </c>
    </row>
    <row r="92" spans="1:11" ht="63.75">
      <c r="A92" s="725" t="s">
        <v>955</v>
      </c>
      <c r="B92" s="411">
        <f t="shared" si="1"/>
        <v>41.0859999999998</v>
      </c>
      <c r="C92" s="408" t="s">
        <v>20</v>
      </c>
      <c r="D92" s="409" t="s">
        <v>252</v>
      </c>
      <c r="E92" s="409" t="s">
        <v>21</v>
      </c>
      <c r="F92" s="409" t="s">
        <v>254</v>
      </c>
      <c r="G92" s="409" t="s">
        <v>255</v>
      </c>
      <c r="H92" s="409" t="s">
        <v>255</v>
      </c>
      <c r="I92" s="397"/>
      <c r="J92" s="750" t="s">
        <v>761</v>
      </c>
      <c r="K92" s="412">
        <v>40290</v>
      </c>
    </row>
    <row r="93" spans="1:11" ht="63.75">
      <c r="A93" s="725" t="s">
        <v>955</v>
      </c>
      <c r="B93" s="411">
        <f t="shared" si="1"/>
        <v>41.086999999999797</v>
      </c>
      <c r="C93" s="408" t="s">
        <v>22</v>
      </c>
      <c r="D93" s="409" t="s">
        <v>252</v>
      </c>
      <c r="E93" s="409" t="s">
        <v>23</v>
      </c>
      <c r="F93" s="409" t="s">
        <v>254</v>
      </c>
      <c r="G93" s="409" t="s">
        <v>255</v>
      </c>
      <c r="H93" s="409" t="s">
        <v>255</v>
      </c>
      <c r="I93" s="397"/>
      <c r="J93" s="750" t="s">
        <v>761</v>
      </c>
      <c r="K93" s="412">
        <v>40290</v>
      </c>
    </row>
    <row r="94" spans="1:11" ht="63.75">
      <c r="A94" s="725" t="s">
        <v>955</v>
      </c>
      <c r="B94" s="411">
        <f t="shared" si="1"/>
        <v>41.087999999999795</v>
      </c>
      <c r="C94" s="408" t="s">
        <v>24</v>
      </c>
      <c r="D94" s="409" t="s">
        <v>252</v>
      </c>
      <c r="E94" s="409" t="s">
        <v>25</v>
      </c>
      <c r="F94" s="409" t="s">
        <v>254</v>
      </c>
      <c r="G94" s="409" t="s">
        <v>255</v>
      </c>
      <c r="H94" s="409" t="s">
        <v>255</v>
      </c>
      <c r="I94" s="397"/>
      <c r="J94" s="750" t="s">
        <v>761</v>
      </c>
      <c r="K94" s="412">
        <v>40290</v>
      </c>
    </row>
    <row r="95" spans="1:11" ht="63.75">
      <c r="A95" s="725" t="s">
        <v>955</v>
      </c>
      <c r="B95" s="411">
        <f t="shared" si="1"/>
        <v>41.088999999999793</v>
      </c>
      <c r="C95" s="408" t="s">
        <v>26</v>
      </c>
      <c r="D95" s="409" t="s">
        <v>252</v>
      </c>
      <c r="E95" s="409" t="s">
        <v>27</v>
      </c>
      <c r="F95" s="409" t="s">
        <v>254</v>
      </c>
      <c r="G95" s="409" t="s">
        <v>255</v>
      </c>
      <c r="H95" s="409" t="s">
        <v>255</v>
      </c>
      <c r="I95" s="397"/>
      <c r="J95" s="750" t="s">
        <v>761</v>
      </c>
      <c r="K95" s="412">
        <v>40290</v>
      </c>
    </row>
    <row r="96" spans="1:11" ht="63.75">
      <c r="A96" s="725" t="s">
        <v>955</v>
      </c>
      <c r="B96" s="411">
        <f t="shared" si="1"/>
        <v>41.08999999999979</v>
      </c>
      <c r="C96" s="408" t="s">
        <v>28</v>
      </c>
      <c r="D96" s="409" t="s">
        <v>252</v>
      </c>
      <c r="E96" s="409" t="s">
        <v>29</v>
      </c>
      <c r="F96" s="409" t="s">
        <v>254</v>
      </c>
      <c r="G96" s="409" t="s">
        <v>255</v>
      </c>
      <c r="H96" s="409" t="s">
        <v>255</v>
      </c>
      <c r="I96" s="397"/>
      <c r="J96" s="750" t="s">
        <v>761</v>
      </c>
      <c r="K96" s="412">
        <v>40290</v>
      </c>
    </row>
    <row r="97" spans="1:11" ht="63.75">
      <c r="A97" s="725" t="s">
        <v>955</v>
      </c>
      <c r="B97" s="411">
        <f t="shared" si="1"/>
        <v>41.090999999999788</v>
      </c>
      <c r="C97" s="408" t="s">
        <v>30</v>
      </c>
      <c r="D97" s="409" t="s">
        <v>252</v>
      </c>
      <c r="E97" s="409" t="s">
        <v>31</v>
      </c>
      <c r="F97" s="409" t="s">
        <v>254</v>
      </c>
      <c r="G97" s="409" t="s">
        <v>255</v>
      </c>
      <c r="H97" s="409" t="s">
        <v>255</v>
      </c>
      <c r="I97" s="397"/>
      <c r="J97" s="750" t="s">
        <v>761</v>
      </c>
      <c r="K97" s="412">
        <v>40290</v>
      </c>
    </row>
    <row r="98" spans="1:11" ht="63.75">
      <c r="A98" s="725" t="s">
        <v>955</v>
      </c>
      <c r="B98" s="411">
        <f t="shared" si="1"/>
        <v>41.091999999999786</v>
      </c>
      <c r="C98" s="408" t="s">
        <v>32</v>
      </c>
      <c r="D98" s="409" t="s">
        <v>252</v>
      </c>
      <c r="E98" s="409" t="s">
        <v>33</v>
      </c>
      <c r="F98" s="409" t="s">
        <v>254</v>
      </c>
      <c r="G98" s="409" t="s">
        <v>255</v>
      </c>
      <c r="H98" s="409" t="s">
        <v>255</v>
      </c>
      <c r="I98" s="397"/>
      <c r="J98" s="750" t="s">
        <v>761</v>
      </c>
      <c r="K98" s="412">
        <v>40290</v>
      </c>
    </row>
    <row r="99" spans="1:11" ht="63.75">
      <c r="A99" s="725" t="s">
        <v>955</v>
      </c>
      <c r="B99" s="411">
        <f t="shared" si="1"/>
        <v>41.092999999999783</v>
      </c>
      <c r="C99" s="408" t="s">
        <v>34</v>
      </c>
      <c r="D99" s="409" t="s">
        <v>252</v>
      </c>
      <c r="E99" s="409" t="s">
        <v>35</v>
      </c>
      <c r="F99" s="409" t="s">
        <v>254</v>
      </c>
      <c r="G99" s="409" t="s">
        <v>255</v>
      </c>
      <c r="H99" s="409" t="s">
        <v>255</v>
      </c>
      <c r="I99" s="397"/>
      <c r="J99" s="750" t="s">
        <v>761</v>
      </c>
      <c r="K99" s="412">
        <v>40290</v>
      </c>
    </row>
    <row r="100" spans="1:11" ht="63.75">
      <c r="A100" s="725" t="s">
        <v>955</v>
      </c>
      <c r="B100" s="411">
        <f t="shared" si="1"/>
        <v>41.093999999999781</v>
      </c>
      <c r="C100" s="408" t="s">
        <v>36</v>
      </c>
      <c r="D100" s="409" t="s">
        <v>252</v>
      </c>
      <c r="E100" s="409" t="s">
        <v>37</v>
      </c>
      <c r="F100" s="409" t="s">
        <v>254</v>
      </c>
      <c r="G100" s="409" t="s">
        <v>255</v>
      </c>
      <c r="H100" s="409" t="s">
        <v>255</v>
      </c>
      <c r="I100" s="397"/>
      <c r="J100" s="750" t="s">
        <v>761</v>
      </c>
      <c r="K100" s="412">
        <v>40290</v>
      </c>
    </row>
    <row r="101" spans="1:11" ht="63.75">
      <c r="A101" s="725" t="s">
        <v>955</v>
      </c>
      <c r="B101" s="411">
        <f t="shared" si="1"/>
        <v>41.094999999999779</v>
      </c>
      <c r="C101" s="408" t="s">
        <v>38</v>
      </c>
      <c r="D101" s="409" t="s">
        <v>252</v>
      </c>
      <c r="E101" s="409" t="s">
        <v>39</v>
      </c>
      <c r="F101" s="409" t="s">
        <v>254</v>
      </c>
      <c r="G101" s="409" t="s">
        <v>255</v>
      </c>
      <c r="H101" s="409" t="s">
        <v>255</v>
      </c>
      <c r="I101" s="397"/>
      <c r="J101" s="750" t="s">
        <v>761</v>
      </c>
      <c r="K101" s="412">
        <v>40290</v>
      </c>
    </row>
    <row r="102" spans="1:11" ht="63.75">
      <c r="A102" s="725" t="s">
        <v>955</v>
      </c>
      <c r="B102" s="411">
        <f t="shared" si="1"/>
        <v>41.095999999999776</v>
      </c>
      <c r="C102" s="408" t="s">
        <v>40</v>
      </c>
      <c r="D102" s="409" t="s">
        <v>252</v>
      </c>
      <c r="E102" s="409" t="s">
        <v>41</v>
      </c>
      <c r="F102" s="409" t="s">
        <v>254</v>
      </c>
      <c r="G102" s="409" t="s">
        <v>255</v>
      </c>
      <c r="H102" s="409" t="s">
        <v>255</v>
      </c>
      <c r="I102" s="397"/>
      <c r="J102" s="750" t="s">
        <v>761</v>
      </c>
      <c r="K102" s="412">
        <v>40290</v>
      </c>
    </row>
    <row r="103" spans="1:11" ht="63.75">
      <c r="A103" s="725" t="s">
        <v>955</v>
      </c>
      <c r="B103" s="411">
        <f t="shared" si="1"/>
        <v>41.096999999999774</v>
      </c>
      <c r="C103" s="408" t="s">
        <v>42</v>
      </c>
      <c r="D103" s="409" t="s">
        <v>252</v>
      </c>
      <c r="E103" s="409" t="s">
        <v>43</v>
      </c>
      <c r="F103" s="409" t="s">
        <v>254</v>
      </c>
      <c r="G103" s="409" t="s">
        <v>255</v>
      </c>
      <c r="H103" s="409" t="s">
        <v>255</v>
      </c>
      <c r="I103" s="397"/>
      <c r="J103" s="750" t="s">
        <v>761</v>
      </c>
      <c r="K103" s="412">
        <v>40290</v>
      </c>
    </row>
    <row r="104" spans="1:11" ht="63.75">
      <c r="A104" s="725" t="s">
        <v>955</v>
      </c>
      <c r="B104" s="411">
        <f t="shared" si="1"/>
        <v>41.097999999999772</v>
      </c>
      <c r="C104" s="408" t="s">
        <v>44</v>
      </c>
      <c r="D104" s="409" t="s">
        <v>252</v>
      </c>
      <c r="E104" s="409" t="s">
        <v>45</v>
      </c>
      <c r="F104" s="409" t="s">
        <v>254</v>
      </c>
      <c r="G104" s="409" t="s">
        <v>255</v>
      </c>
      <c r="H104" s="409" t="s">
        <v>255</v>
      </c>
      <c r="I104" s="397"/>
      <c r="J104" s="750" t="s">
        <v>761</v>
      </c>
      <c r="K104" s="412">
        <v>40290</v>
      </c>
    </row>
    <row r="105" spans="1:11" ht="63.75">
      <c r="A105" s="725" t="s">
        <v>955</v>
      </c>
      <c r="B105" s="411">
        <f t="shared" si="1"/>
        <v>41.098999999999769</v>
      </c>
      <c r="C105" s="408" t="s">
        <v>46</v>
      </c>
      <c r="D105" s="409" t="s">
        <v>252</v>
      </c>
      <c r="E105" s="409" t="s">
        <v>47</v>
      </c>
      <c r="F105" s="409" t="s">
        <v>254</v>
      </c>
      <c r="G105" s="409" t="s">
        <v>255</v>
      </c>
      <c r="H105" s="409" t="s">
        <v>255</v>
      </c>
      <c r="I105" s="397"/>
      <c r="J105" s="750" t="s">
        <v>761</v>
      </c>
      <c r="K105" s="412">
        <v>40290</v>
      </c>
    </row>
    <row r="106" spans="1:11" ht="63.75">
      <c r="A106" s="725" t="s">
        <v>955</v>
      </c>
      <c r="B106" s="411">
        <f t="shared" si="1"/>
        <v>41.099999999999767</v>
      </c>
      <c r="C106" s="408" t="s">
        <v>48</v>
      </c>
      <c r="D106" s="409" t="s">
        <v>252</v>
      </c>
      <c r="E106" s="409" t="s">
        <v>49</v>
      </c>
      <c r="F106" s="409" t="s">
        <v>254</v>
      </c>
      <c r="G106" s="409" t="s">
        <v>255</v>
      </c>
      <c r="H106" s="409" t="s">
        <v>255</v>
      </c>
      <c r="I106" s="397"/>
      <c r="J106" s="750" t="s">
        <v>761</v>
      </c>
      <c r="K106" s="412">
        <v>40290</v>
      </c>
    </row>
    <row r="107" spans="1:11" ht="63.75">
      <c r="A107" s="725" t="s">
        <v>955</v>
      </c>
      <c r="B107" s="411">
        <f t="shared" si="1"/>
        <v>41.100999999999765</v>
      </c>
      <c r="C107" s="408" t="s">
        <v>50</v>
      </c>
      <c r="D107" s="409" t="s">
        <v>252</v>
      </c>
      <c r="E107" s="409" t="s">
        <v>51</v>
      </c>
      <c r="F107" s="409" t="s">
        <v>254</v>
      </c>
      <c r="G107" s="409" t="s">
        <v>255</v>
      </c>
      <c r="H107" s="409" t="s">
        <v>255</v>
      </c>
      <c r="I107" s="397"/>
      <c r="J107" s="750" t="s">
        <v>761</v>
      </c>
      <c r="K107" s="412">
        <v>40290</v>
      </c>
    </row>
    <row r="108" spans="1:11" ht="63.75">
      <c r="A108" s="725" t="s">
        <v>955</v>
      </c>
      <c r="B108" s="411">
        <f t="shared" si="1"/>
        <v>41.101999999999762</v>
      </c>
      <c r="C108" s="408" t="s">
        <v>52</v>
      </c>
      <c r="D108" s="409" t="s">
        <v>252</v>
      </c>
      <c r="E108" s="409" t="s">
        <v>53</v>
      </c>
      <c r="F108" s="409" t="s">
        <v>254</v>
      </c>
      <c r="G108" s="409" t="s">
        <v>255</v>
      </c>
      <c r="H108" s="409" t="s">
        <v>255</v>
      </c>
      <c r="I108" s="397"/>
      <c r="J108" s="750" t="s">
        <v>761</v>
      </c>
      <c r="K108" s="412">
        <v>40290</v>
      </c>
    </row>
    <row r="109" spans="1:11" ht="63.75">
      <c r="A109" s="725" t="s">
        <v>955</v>
      </c>
      <c r="B109" s="411">
        <f t="shared" si="1"/>
        <v>41.10299999999976</v>
      </c>
      <c r="C109" s="408" t="s">
        <v>54</v>
      </c>
      <c r="D109" s="409" t="s">
        <v>252</v>
      </c>
      <c r="E109" s="409" t="s">
        <v>55</v>
      </c>
      <c r="F109" s="409" t="s">
        <v>254</v>
      </c>
      <c r="G109" s="409" t="s">
        <v>255</v>
      </c>
      <c r="H109" s="409" t="s">
        <v>255</v>
      </c>
      <c r="I109" s="397"/>
      <c r="J109" s="750" t="s">
        <v>761</v>
      </c>
      <c r="K109" s="412">
        <v>40290</v>
      </c>
    </row>
    <row r="110" spans="1:11" ht="63.75">
      <c r="A110" s="725" t="s">
        <v>955</v>
      </c>
      <c r="B110" s="411">
        <f t="shared" si="1"/>
        <v>41.103999999999758</v>
      </c>
      <c r="C110" s="408" t="s">
        <v>776</v>
      </c>
      <c r="D110" s="409" t="s">
        <v>252</v>
      </c>
      <c r="E110" s="409" t="s">
        <v>777</v>
      </c>
      <c r="F110" s="409" t="s">
        <v>254</v>
      </c>
      <c r="G110" s="409" t="s">
        <v>255</v>
      </c>
      <c r="H110" s="409" t="s">
        <v>255</v>
      </c>
      <c r="I110" s="397"/>
      <c r="J110" s="750" t="s">
        <v>761</v>
      </c>
      <c r="K110" s="412">
        <v>40290</v>
      </c>
    </row>
    <row r="111" spans="1:11" ht="63.75">
      <c r="A111" s="725" t="s">
        <v>955</v>
      </c>
      <c r="B111" s="411">
        <f t="shared" si="1"/>
        <v>41.104999999999755</v>
      </c>
      <c r="C111" s="408" t="s">
        <v>778</v>
      </c>
      <c r="D111" s="409" t="s">
        <v>252</v>
      </c>
      <c r="E111" s="409" t="s">
        <v>779</v>
      </c>
      <c r="F111" s="409" t="s">
        <v>254</v>
      </c>
      <c r="G111" s="409" t="s">
        <v>255</v>
      </c>
      <c r="H111" s="409" t="s">
        <v>255</v>
      </c>
      <c r="I111" s="397"/>
      <c r="J111" s="750" t="s">
        <v>761</v>
      </c>
      <c r="K111" s="412">
        <v>40290</v>
      </c>
    </row>
    <row r="112" spans="1:11" ht="63.75">
      <c r="A112" s="725" t="s">
        <v>955</v>
      </c>
      <c r="B112" s="411">
        <f t="shared" si="1"/>
        <v>41.105999999999753</v>
      </c>
      <c r="C112" s="408" t="s">
        <v>780</v>
      </c>
      <c r="D112" s="409" t="s">
        <v>252</v>
      </c>
      <c r="E112" s="409" t="s">
        <v>781</v>
      </c>
      <c r="F112" s="409" t="s">
        <v>254</v>
      </c>
      <c r="G112" s="409" t="s">
        <v>255</v>
      </c>
      <c r="H112" s="409" t="s">
        <v>255</v>
      </c>
      <c r="I112" s="397"/>
      <c r="J112" s="750" t="s">
        <v>761</v>
      </c>
      <c r="K112" s="412">
        <v>40290</v>
      </c>
    </row>
    <row r="113" spans="1:11" ht="76.5">
      <c r="A113" s="725" t="s">
        <v>955</v>
      </c>
      <c r="B113" s="411">
        <f t="shared" si="1"/>
        <v>41.106999999999751</v>
      </c>
      <c r="C113" s="408" t="s">
        <v>782</v>
      </c>
      <c r="D113" s="409" t="s">
        <v>252</v>
      </c>
      <c r="E113" s="409" t="s">
        <v>783</v>
      </c>
      <c r="F113" s="409" t="s">
        <v>254</v>
      </c>
      <c r="G113" s="409" t="s">
        <v>255</v>
      </c>
      <c r="H113" s="409" t="s">
        <v>255</v>
      </c>
      <c r="I113" s="397"/>
      <c r="J113" s="750" t="s">
        <v>761</v>
      </c>
      <c r="K113" s="412">
        <v>40290</v>
      </c>
    </row>
    <row r="114" spans="1:11" ht="76.5">
      <c r="A114" s="725" t="s">
        <v>955</v>
      </c>
      <c r="B114" s="411">
        <f t="shared" si="1"/>
        <v>41.107999999999748</v>
      </c>
      <c r="C114" s="408" t="s">
        <v>784</v>
      </c>
      <c r="D114" s="409" t="s">
        <v>252</v>
      </c>
      <c r="E114" s="409" t="s">
        <v>785</v>
      </c>
      <c r="F114" s="409" t="s">
        <v>254</v>
      </c>
      <c r="G114" s="409" t="s">
        <v>255</v>
      </c>
      <c r="H114" s="409" t="s">
        <v>255</v>
      </c>
      <c r="I114" s="397"/>
      <c r="J114" s="750" t="s">
        <v>761</v>
      </c>
      <c r="K114" s="412">
        <v>40290</v>
      </c>
    </row>
    <row r="115" spans="1:11" ht="76.5">
      <c r="A115" s="725" t="s">
        <v>955</v>
      </c>
      <c r="B115" s="411">
        <f t="shared" si="1"/>
        <v>41.108999999999746</v>
      </c>
      <c r="C115" s="408" t="s">
        <v>786</v>
      </c>
      <c r="D115" s="409" t="s">
        <v>252</v>
      </c>
      <c r="E115" s="409" t="s">
        <v>787</v>
      </c>
      <c r="F115" s="409" t="s">
        <v>254</v>
      </c>
      <c r="G115" s="409" t="s">
        <v>255</v>
      </c>
      <c r="H115" s="409" t="s">
        <v>255</v>
      </c>
      <c r="I115" s="397"/>
      <c r="J115" s="750" t="s">
        <v>761</v>
      </c>
      <c r="K115" s="412">
        <v>40290</v>
      </c>
    </row>
    <row r="116" spans="1:11" ht="76.5">
      <c r="A116" s="725" t="s">
        <v>955</v>
      </c>
      <c r="B116" s="411">
        <f t="shared" si="1"/>
        <v>41.109999999999744</v>
      </c>
      <c r="C116" s="408" t="s">
        <v>788</v>
      </c>
      <c r="D116" s="409" t="s">
        <v>252</v>
      </c>
      <c r="E116" s="409" t="s">
        <v>789</v>
      </c>
      <c r="F116" s="409" t="s">
        <v>254</v>
      </c>
      <c r="G116" s="409" t="s">
        <v>255</v>
      </c>
      <c r="H116" s="409" t="s">
        <v>255</v>
      </c>
      <c r="I116" s="397"/>
      <c r="J116" s="750" t="s">
        <v>761</v>
      </c>
      <c r="K116" s="412">
        <v>40290</v>
      </c>
    </row>
    <row r="117" spans="1:11" ht="76.5">
      <c r="A117" s="725" t="s">
        <v>955</v>
      </c>
      <c r="B117" s="411">
        <f t="shared" si="1"/>
        <v>41.110999999999741</v>
      </c>
      <c r="C117" s="408" t="s">
        <v>790</v>
      </c>
      <c r="D117" s="409" t="s">
        <v>252</v>
      </c>
      <c r="E117" s="409" t="s">
        <v>791</v>
      </c>
      <c r="F117" s="409" t="s">
        <v>254</v>
      </c>
      <c r="G117" s="409" t="s">
        <v>255</v>
      </c>
      <c r="H117" s="409" t="s">
        <v>255</v>
      </c>
      <c r="I117" s="397"/>
      <c r="J117" s="750" t="s">
        <v>761</v>
      </c>
      <c r="K117" s="412">
        <v>40290</v>
      </c>
    </row>
    <row r="118" spans="1:11" ht="76.5">
      <c r="A118" s="725" t="s">
        <v>955</v>
      </c>
      <c r="B118" s="411">
        <f t="shared" si="1"/>
        <v>41.111999999999739</v>
      </c>
      <c r="C118" s="408" t="s">
        <v>792</v>
      </c>
      <c r="D118" s="409" t="s">
        <v>252</v>
      </c>
      <c r="E118" s="409" t="s">
        <v>793</v>
      </c>
      <c r="F118" s="409" t="s">
        <v>254</v>
      </c>
      <c r="G118" s="409" t="s">
        <v>255</v>
      </c>
      <c r="H118" s="409" t="s">
        <v>255</v>
      </c>
      <c r="I118" s="397"/>
      <c r="J118" s="750" t="s">
        <v>761</v>
      </c>
      <c r="K118" s="412">
        <v>40290</v>
      </c>
    </row>
    <row r="119" spans="1:11" ht="76.5">
      <c r="A119" s="725" t="s">
        <v>955</v>
      </c>
      <c r="B119" s="411">
        <f t="shared" si="1"/>
        <v>41.112999999999737</v>
      </c>
      <c r="C119" s="408" t="s">
        <v>794</v>
      </c>
      <c r="D119" s="409" t="s">
        <v>252</v>
      </c>
      <c r="E119" s="409" t="s">
        <v>795</v>
      </c>
      <c r="F119" s="409" t="s">
        <v>254</v>
      </c>
      <c r="G119" s="409" t="s">
        <v>255</v>
      </c>
      <c r="H119" s="409" t="s">
        <v>255</v>
      </c>
      <c r="I119" s="397"/>
      <c r="J119" s="750" t="s">
        <v>761</v>
      </c>
      <c r="K119" s="412">
        <v>40290</v>
      </c>
    </row>
    <row r="120" spans="1:11" ht="76.5">
      <c r="A120" s="725" t="s">
        <v>955</v>
      </c>
      <c r="B120" s="411">
        <f t="shared" si="1"/>
        <v>41.113999999999734</v>
      </c>
      <c r="C120" s="408" t="s">
        <v>796</v>
      </c>
      <c r="D120" s="409" t="s">
        <v>252</v>
      </c>
      <c r="E120" s="409" t="s">
        <v>797</v>
      </c>
      <c r="F120" s="409" t="s">
        <v>254</v>
      </c>
      <c r="G120" s="409" t="s">
        <v>255</v>
      </c>
      <c r="H120" s="409" t="s">
        <v>255</v>
      </c>
      <c r="I120" s="397"/>
      <c r="J120" s="750" t="s">
        <v>761</v>
      </c>
      <c r="K120" s="412">
        <v>40290</v>
      </c>
    </row>
    <row r="121" spans="1:11" ht="76.5">
      <c r="A121" s="725" t="s">
        <v>955</v>
      </c>
      <c r="B121" s="411">
        <f t="shared" si="1"/>
        <v>41.114999999999732</v>
      </c>
      <c r="C121" s="408" t="s">
        <v>798</v>
      </c>
      <c r="D121" s="409" t="s">
        <v>252</v>
      </c>
      <c r="E121" s="409" t="s">
        <v>799</v>
      </c>
      <c r="F121" s="409" t="s">
        <v>254</v>
      </c>
      <c r="G121" s="409" t="s">
        <v>255</v>
      </c>
      <c r="H121" s="409" t="s">
        <v>255</v>
      </c>
      <c r="I121" s="397"/>
      <c r="J121" s="750" t="s">
        <v>761</v>
      </c>
      <c r="K121" s="412">
        <v>40290</v>
      </c>
    </row>
    <row r="122" spans="1:11" ht="76.5">
      <c r="A122" s="725" t="s">
        <v>955</v>
      </c>
      <c r="B122" s="411">
        <f t="shared" si="1"/>
        <v>41.11599999999973</v>
      </c>
      <c r="C122" s="408" t="s">
        <v>800</v>
      </c>
      <c r="D122" s="409" t="s">
        <v>252</v>
      </c>
      <c r="E122" s="409" t="s">
        <v>801</v>
      </c>
      <c r="F122" s="409" t="s">
        <v>254</v>
      </c>
      <c r="G122" s="409" t="s">
        <v>255</v>
      </c>
      <c r="H122" s="409" t="s">
        <v>255</v>
      </c>
      <c r="I122" s="397"/>
      <c r="J122" s="750" t="s">
        <v>761</v>
      </c>
      <c r="K122" s="412">
        <v>40290</v>
      </c>
    </row>
    <row r="123" spans="1:11" ht="76.5">
      <c r="A123" s="725" t="s">
        <v>955</v>
      </c>
      <c r="B123" s="411">
        <f t="shared" si="1"/>
        <v>41.116999999999727</v>
      </c>
      <c r="C123" s="408" t="s">
        <v>802</v>
      </c>
      <c r="D123" s="409" t="s">
        <v>252</v>
      </c>
      <c r="E123" s="409" t="s">
        <v>803</v>
      </c>
      <c r="F123" s="409" t="s">
        <v>254</v>
      </c>
      <c r="G123" s="409" t="s">
        <v>255</v>
      </c>
      <c r="H123" s="409" t="s">
        <v>255</v>
      </c>
      <c r="I123" s="397"/>
      <c r="J123" s="750" t="s">
        <v>761</v>
      </c>
      <c r="K123" s="412">
        <v>40290</v>
      </c>
    </row>
    <row r="124" spans="1:11" ht="76.5">
      <c r="A124" s="725" t="s">
        <v>955</v>
      </c>
      <c r="B124" s="411">
        <f t="shared" si="1"/>
        <v>41.117999999999725</v>
      </c>
      <c r="C124" s="408" t="s">
        <v>804</v>
      </c>
      <c r="D124" s="409" t="s">
        <v>252</v>
      </c>
      <c r="E124" s="409" t="s">
        <v>805</v>
      </c>
      <c r="F124" s="409" t="s">
        <v>254</v>
      </c>
      <c r="G124" s="409" t="s">
        <v>255</v>
      </c>
      <c r="H124" s="409" t="s">
        <v>255</v>
      </c>
      <c r="I124" s="397"/>
      <c r="J124" s="750" t="s">
        <v>761</v>
      </c>
      <c r="K124" s="412">
        <v>40290</v>
      </c>
    </row>
    <row r="125" spans="1:11" ht="76.5">
      <c r="A125" s="725" t="s">
        <v>955</v>
      </c>
      <c r="B125" s="411">
        <f t="shared" si="1"/>
        <v>41.118999999999723</v>
      </c>
      <c r="C125" s="408" t="s">
        <v>806</v>
      </c>
      <c r="D125" s="409" t="s">
        <v>252</v>
      </c>
      <c r="E125" s="409" t="s">
        <v>807</v>
      </c>
      <c r="F125" s="409" t="s">
        <v>254</v>
      </c>
      <c r="G125" s="409" t="s">
        <v>255</v>
      </c>
      <c r="H125" s="409" t="s">
        <v>255</v>
      </c>
      <c r="I125" s="397"/>
      <c r="J125" s="750" t="s">
        <v>761</v>
      </c>
      <c r="K125" s="412">
        <v>40290</v>
      </c>
    </row>
    <row r="126" spans="1:11" ht="76.5">
      <c r="A126" s="725" t="s">
        <v>955</v>
      </c>
      <c r="B126" s="411">
        <f t="shared" si="1"/>
        <v>41.11999999999972</v>
      </c>
      <c r="C126" s="408" t="s">
        <v>808</v>
      </c>
      <c r="D126" s="409" t="s">
        <v>252</v>
      </c>
      <c r="E126" s="409" t="s">
        <v>809</v>
      </c>
      <c r="F126" s="409" t="s">
        <v>254</v>
      </c>
      <c r="G126" s="409" t="s">
        <v>255</v>
      </c>
      <c r="H126" s="409" t="s">
        <v>255</v>
      </c>
      <c r="I126" s="397"/>
      <c r="J126" s="750" t="s">
        <v>761</v>
      </c>
      <c r="K126" s="412">
        <v>40290</v>
      </c>
    </row>
    <row r="127" spans="1:11" ht="76.5">
      <c r="A127" s="725" t="s">
        <v>955</v>
      </c>
      <c r="B127" s="411">
        <f t="shared" si="1"/>
        <v>41.120999999999718</v>
      </c>
      <c r="C127" s="408" t="s">
        <v>810</v>
      </c>
      <c r="D127" s="409" t="s">
        <v>252</v>
      </c>
      <c r="E127" s="409" t="s">
        <v>811</v>
      </c>
      <c r="F127" s="409" t="s">
        <v>254</v>
      </c>
      <c r="G127" s="409" t="s">
        <v>255</v>
      </c>
      <c r="H127" s="409" t="s">
        <v>255</v>
      </c>
      <c r="I127" s="397"/>
      <c r="J127" s="750" t="s">
        <v>761</v>
      </c>
      <c r="K127" s="412">
        <v>40290</v>
      </c>
    </row>
    <row r="128" spans="1:11" ht="76.5">
      <c r="A128" s="725" t="s">
        <v>955</v>
      </c>
      <c r="B128" s="411">
        <f t="shared" si="1"/>
        <v>41.121999999999716</v>
      </c>
      <c r="C128" s="408" t="s">
        <v>812</v>
      </c>
      <c r="D128" s="409" t="s">
        <v>252</v>
      </c>
      <c r="E128" s="409" t="s">
        <v>813</v>
      </c>
      <c r="F128" s="409" t="s">
        <v>254</v>
      </c>
      <c r="G128" s="409" t="s">
        <v>255</v>
      </c>
      <c r="H128" s="409" t="s">
        <v>255</v>
      </c>
      <c r="I128" s="397"/>
      <c r="J128" s="750" t="s">
        <v>761</v>
      </c>
      <c r="K128" s="412">
        <v>40290</v>
      </c>
    </row>
    <row r="129" spans="1:11" ht="76.5">
      <c r="A129" s="725" t="s">
        <v>955</v>
      </c>
      <c r="B129" s="411">
        <f t="shared" si="1"/>
        <v>41.122999999999713</v>
      </c>
      <c r="C129" s="408" t="s">
        <v>814</v>
      </c>
      <c r="D129" s="409" t="s">
        <v>252</v>
      </c>
      <c r="E129" s="409" t="s">
        <v>815</v>
      </c>
      <c r="F129" s="409" t="s">
        <v>254</v>
      </c>
      <c r="G129" s="409" t="s">
        <v>255</v>
      </c>
      <c r="H129" s="409" t="s">
        <v>255</v>
      </c>
      <c r="I129" s="397"/>
      <c r="J129" s="750" t="s">
        <v>761</v>
      </c>
      <c r="K129" s="412">
        <v>40290</v>
      </c>
    </row>
    <row r="130" spans="1:11" ht="76.5">
      <c r="A130" s="725" t="s">
        <v>955</v>
      </c>
      <c r="B130" s="411">
        <f t="shared" si="1"/>
        <v>41.123999999999711</v>
      </c>
      <c r="C130" s="408" t="s">
        <v>816</v>
      </c>
      <c r="D130" s="409" t="s">
        <v>252</v>
      </c>
      <c r="E130" s="409" t="s">
        <v>817</v>
      </c>
      <c r="F130" s="409" t="s">
        <v>254</v>
      </c>
      <c r="G130" s="409" t="s">
        <v>255</v>
      </c>
      <c r="H130" s="409" t="s">
        <v>255</v>
      </c>
      <c r="I130" s="397"/>
      <c r="J130" s="750" t="s">
        <v>761</v>
      </c>
      <c r="K130" s="412">
        <v>40290</v>
      </c>
    </row>
    <row r="131" spans="1:11" ht="76.5">
      <c r="A131" s="725" t="s">
        <v>955</v>
      </c>
      <c r="B131" s="411">
        <f t="shared" si="1"/>
        <v>41.124999999999709</v>
      </c>
      <c r="C131" s="408" t="s">
        <v>818</v>
      </c>
      <c r="D131" s="409" t="s">
        <v>252</v>
      </c>
      <c r="E131" s="409" t="s">
        <v>819</v>
      </c>
      <c r="F131" s="409" t="s">
        <v>254</v>
      </c>
      <c r="G131" s="409" t="s">
        <v>255</v>
      </c>
      <c r="H131" s="409" t="s">
        <v>255</v>
      </c>
      <c r="I131" s="397"/>
      <c r="J131" s="750" t="s">
        <v>761</v>
      </c>
      <c r="K131" s="412">
        <v>40290</v>
      </c>
    </row>
    <row r="132" spans="1:11" ht="76.5">
      <c r="A132" s="725" t="s">
        <v>955</v>
      </c>
      <c r="B132" s="411">
        <f t="shared" si="1"/>
        <v>41.125999999999706</v>
      </c>
      <c r="C132" s="408" t="s">
        <v>820</v>
      </c>
      <c r="D132" s="409" t="s">
        <v>252</v>
      </c>
      <c r="E132" s="409" t="s">
        <v>821</v>
      </c>
      <c r="F132" s="409" t="s">
        <v>254</v>
      </c>
      <c r="G132" s="409" t="s">
        <v>255</v>
      </c>
      <c r="H132" s="409" t="s">
        <v>255</v>
      </c>
      <c r="I132" s="397"/>
      <c r="J132" s="750" t="s">
        <v>761</v>
      </c>
      <c r="K132" s="412">
        <v>40290</v>
      </c>
    </row>
    <row r="133" spans="1:11" ht="76.5">
      <c r="A133" s="725" t="s">
        <v>955</v>
      </c>
      <c r="B133" s="411">
        <f t="shared" si="1"/>
        <v>41.126999999999704</v>
      </c>
      <c r="C133" s="408" t="s">
        <v>822</v>
      </c>
      <c r="D133" s="409" t="s">
        <v>252</v>
      </c>
      <c r="E133" s="409" t="s">
        <v>823</v>
      </c>
      <c r="F133" s="409" t="s">
        <v>254</v>
      </c>
      <c r="G133" s="409" t="s">
        <v>255</v>
      </c>
      <c r="H133" s="409" t="s">
        <v>255</v>
      </c>
      <c r="I133" s="397"/>
      <c r="J133" s="750" t="s">
        <v>761</v>
      </c>
      <c r="K133" s="412">
        <v>40290</v>
      </c>
    </row>
    <row r="134" spans="1:11" ht="76.5">
      <c r="A134" s="725" t="s">
        <v>955</v>
      </c>
      <c r="B134" s="411">
        <f t="shared" si="1"/>
        <v>41.127999999999702</v>
      </c>
      <c r="C134" s="408" t="s">
        <v>824</v>
      </c>
      <c r="D134" s="409" t="s">
        <v>252</v>
      </c>
      <c r="E134" s="409" t="s">
        <v>825</v>
      </c>
      <c r="F134" s="409" t="s">
        <v>254</v>
      </c>
      <c r="G134" s="409" t="s">
        <v>255</v>
      </c>
      <c r="H134" s="409" t="s">
        <v>255</v>
      </c>
      <c r="I134" s="397"/>
      <c r="J134" s="750" t="s">
        <v>761</v>
      </c>
      <c r="K134" s="412">
        <v>40290</v>
      </c>
    </row>
    <row r="135" spans="1:11" ht="76.5">
      <c r="A135" s="725" t="s">
        <v>955</v>
      </c>
      <c r="B135" s="411">
        <f t="shared" si="1"/>
        <v>41.128999999999699</v>
      </c>
      <c r="C135" s="408" t="s">
        <v>826</v>
      </c>
      <c r="D135" s="409" t="s">
        <v>252</v>
      </c>
      <c r="E135" s="409" t="s">
        <v>827</v>
      </c>
      <c r="F135" s="409" t="s">
        <v>254</v>
      </c>
      <c r="G135" s="409" t="s">
        <v>255</v>
      </c>
      <c r="H135" s="409" t="s">
        <v>255</v>
      </c>
      <c r="I135" s="397"/>
      <c r="J135" s="750" t="s">
        <v>761</v>
      </c>
      <c r="K135" s="412">
        <v>40290</v>
      </c>
    </row>
    <row r="136" spans="1:11" ht="76.5">
      <c r="A136" s="725" t="s">
        <v>955</v>
      </c>
      <c r="B136" s="411">
        <f t="shared" si="1"/>
        <v>41.129999999999697</v>
      </c>
      <c r="C136" s="408" t="s">
        <v>828</v>
      </c>
      <c r="D136" s="409" t="s">
        <v>252</v>
      </c>
      <c r="E136" s="409" t="s">
        <v>829</v>
      </c>
      <c r="F136" s="409" t="s">
        <v>254</v>
      </c>
      <c r="G136" s="409" t="s">
        <v>255</v>
      </c>
      <c r="H136" s="409" t="s">
        <v>255</v>
      </c>
      <c r="I136" s="397"/>
      <c r="J136" s="750" t="s">
        <v>761</v>
      </c>
      <c r="K136" s="412">
        <v>40290</v>
      </c>
    </row>
    <row r="137" spans="1:11" ht="76.5">
      <c r="A137" s="725" t="s">
        <v>955</v>
      </c>
      <c r="B137" s="411">
        <f t="shared" si="1"/>
        <v>41.130999999999695</v>
      </c>
      <c r="C137" s="408" t="s">
        <v>830</v>
      </c>
      <c r="D137" s="409" t="s">
        <v>252</v>
      </c>
      <c r="E137" s="409" t="s">
        <v>831</v>
      </c>
      <c r="F137" s="409" t="s">
        <v>254</v>
      </c>
      <c r="G137" s="409" t="s">
        <v>255</v>
      </c>
      <c r="H137" s="409" t="s">
        <v>255</v>
      </c>
      <c r="I137" s="397"/>
      <c r="J137" s="750" t="s">
        <v>761</v>
      </c>
      <c r="K137" s="412">
        <v>40290</v>
      </c>
    </row>
    <row r="138" spans="1:11" ht="76.5">
      <c r="A138" s="725" t="s">
        <v>955</v>
      </c>
      <c r="B138" s="411">
        <f t="shared" si="1"/>
        <v>41.131999999999692</v>
      </c>
      <c r="C138" s="408" t="s">
        <v>832</v>
      </c>
      <c r="D138" s="409" t="s">
        <v>252</v>
      </c>
      <c r="E138" s="409" t="s">
        <v>833</v>
      </c>
      <c r="F138" s="409" t="s">
        <v>254</v>
      </c>
      <c r="G138" s="409" t="s">
        <v>255</v>
      </c>
      <c r="H138" s="409" t="s">
        <v>255</v>
      </c>
      <c r="I138" s="397"/>
      <c r="J138" s="750" t="s">
        <v>761</v>
      </c>
      <c r="K138" s="412">
        <v>40290</v>
      </c>
    </row>
    <row r="139" spans="1:11" ht="76.5">
      <c r="A139" s="725" t="s">
        <v>955</v>
      </c>
      <c r="B139" s="411">
        <f t="shared" ref="B139:B202" si="2">B138 + 0.001</f>
        <v>41.13299999999969</v>
      </c>
      <c r="C139" s="408" t="s">
        <v>834</v>
      </c>
      <c r="D139" s="409" t="s">
        <v>252</v>
      </c>
      <c r="E139" s="409" t="s">
        <v>835</v>
      </c>
      <c r="F139" s="409" t="s">
        <v>254</v>
      </c>
      <c r="G139" s="409" t="s">
        <v>255</v>
      </c>
      <c r="H139" s="409" t="s">
        <v>255</v>
      </c>
      <c r="I139" s="397"/>
      <c r="J139" s="750" t="s">
        <v>761</v>
      </c>
      <c r="K139" s="412">
        <v>40290</v>
      </c>
    </row>
    <row r="140" spans="1:11" ht="76.5">
      <c r="A140" s="725" t="s">
        <v>955</v>
      </c>
      <c r="B140" s="411">
        <f t="shared" si="2"/>
        <v>41.133999999999688</v>
      </c>
      <c r="C140" s="408" t="s">
        <v>836</v>
      </c>
      <c r="D140" s="409" t="s">
        <v>252</v>
      </c>
      <c r="E140" s="409" t="s">
        <v>512</v>
      </c>
      <c r="F140" s="409" t="s">
        <v>254</v>
      </c>
      <c r="G140" s="409" t="s">
        <v>255</v>
      </c>
      <c r="H140" s="409" t="s">
        <v>255</v>
      </c>
      <c r="I140" s="397"/>
      <c r="J140" s="750" t="s">
        <v>761</v>
      </c>
      <c r="K140" s="412">
        <v>40290</v>
      </c>
    </row>
    <row r="141" spans="1:11" ht="76.5">
      <c r="A141" s="725" t="s">
        <v>955</v>
      </c>
      <c r="B141" s="411">
        <f t="shared" si="2"/>
        <v>41.134999999999685</v>
      </c>
      <c r="C141" s="408" t="s">
        <v>513</v>
      </c>
      <c r="D141" s="409" t="s">
        <v>252</v>
      </c>
      <c r="E141" s="409" t="s">
        <v>514</v>
      </c>
      <c r="F141" s="409" t="s">
        <v>254</v>
      </c>
      <c r="G141" s="409" t="s">
        <v>255</v>
      </c>
      <c r="H141" s="409" t="s">
        <v>255</v>
      </c>
      <c r="I141" s="397"/>
      <c r="J141" s="750" t="s">
        <v>761</v>
      </c>
      <c r="K141" s="412">
        <v>40290</v>
      </c>
    </row>
    <row r="142" spans="1:11" ht="76.5">
      <c r="A142" s="725" t="s">
        <v>955</v>
      </c>
      <c r="B142" s="411">
        <f t="shared" si="2"/>
        <v>41.135999999999683</v>
      </c>
      <c r="C142" s="408" t="s">
        <v>515</v>
      </c>
      <c r="D142" s="409" t="s">
        <v>252</v>
      </c>
      <c r="E142" s="409" t="s">
        <v>516</v>
      </c>
      <c r="F142" s="409" t="s">
        <v>254</v>
      </c>
      <c r="G142" s="409" t="s">
        <v>255</v>
      </c>
      <c r="H142" s="409" t="s">
        <v>255</v>
      </c>
      <c r="I142" s="397"/>
      <c r="J142" s="750" t="s">
        <v>761</v>
      </c>
      <c r="K142" s="412">
        <v>40290</v>
      </c>
    </row>
    <row r="143" spans="1:11" ht="63.75">
      <c r="A143" s="725" t="s">
        <v>955</v>
      </c>
      <c r="B143" s="411">
        <f t="shared" si="2"/>
        <v>41.136999999999681</v>
      </c>
      <c r="C143" s="408" t="s">
        <v>251</v>
      </c>
      <c r="D143" s="409" t="s">
        <v>517</v>
      </c>
      <c r="E143" s="409" t="s">
        <v>518</v>
      </c>
      <c r="F143" s="409" t="s">
        <v>254</v>
      </c>
      <c r="G143" s="409" t="s">
        <v>519</v>
      </c>
      <c r="H143" s="409" t="s">
        <v>519</v>
      </c>
      <c r="I143" s="397"/>
      <c r="J143" s="750" t="s">
        <v>761</v>
      </c>
      <c r="K143" s="412">
        <v>40290</v>
      </c>
    </row>
    <row r="144" spans="1:11" ht="63.75">
      <c r="A144" s="725" t="s">
        <v>955</v>
      </c>
      <c r="B144" s="411">
        <f t="shared" si="2"/>
        <v>41.137999999999678</v>
      </c>
      <c r="C144" s="408" t="s">
        <v>256</v>
      </c>
      <c r="D144" s="409" t="s">
        <v>517</v>
      </c>
      <c r="E144" s="409" t="s">
        <v>520</v>
      </c>
      <c r="F144" s="409" t="s">
        <v>254</v>
      </c>
      <c r="G144" s="409" t="s">
        <v>519</v>
      </c>
      <c r="H144" s="409" t="s">
        <v>519</v>
      </c>
      <c r="I144" s="397"/>
      <c r="J144" s="750" t="s">
        <v>761</v>
      </c>
      <c r="K144" s="412">
        <v>40290</v>
      </c>
    </row>
    <row r="145" spans="1:11" ht="63.75">
      <c r="A145" s="725" t="s">
        <v>955</v>
      </c>
      <c r="B145" s="411">
        <f t="shared" si="2"/>
        <v>41.138999999999676</v>
      </c>
      <c r="C145" s="408" t="s">
        <v>258</v>
      </c>
      <c r="D145" s="409" t="s">
        <v>517</v>
      </c>
      <c r="E145" s="409" t="s">
        <v>521</v>
      </c>
      <c r="F145" s="409" t="s">
        <v>254</v>
      </c>
      <c r="G145" s="409" t="s">
        <v>519</v>
      </c>
      <c r="H145" s="409" t="s">
        <v>519</v>
      </c>
      <c r="I145" s="397"/>
      <c r="J145" s="750" t="s">
        <v>761</v>
      </c>
      <c r="K145" s="412">
        <v>40290</v>
      </c>
    </row>
    <row r="146" spans="1:11" ht="63.75">
      <c r="A146" s="725" t="s">
        <v>955</v>
      </c>
      <c r="B146" s="411">
        <f t="shared" si="2"/>
        <v>41.139999999999674</v>
      </c>
      <c r="C146" s="408" t="s">
        <v>260</v>
      </c>
      <c r="D146" s="409" t="s">
        <v>517</v>
      </c>
      <c r="E146" s="409" t="s">
        <v>522</v>
      </c>
      <c r="F146" s="409" t="s">
        <v>254</v>
      </c>
      <c r="G146" s="409" t="s">
        <v>519</v>
      </c>
      <c r="H146" s="409" t="s">
        <v>519</v>
      </c>
      <c r="I146" s="397"/>
      <c r="J146" s="750" t="s">
        <v>761</v>
      </c>
      <c r="K146" s="412">
        <v>40290</v>
      </c>
    </row>
    <row r="147" spans="1:11" ht="63.75">
      <c r="A147" s="725" t="s">
        <v>955</v>
      </c>
      <c r="B147" s="411">
        <f t="shared" si="2"/>
        <v>41.140999999999671</v>
      </c>
      <c r="C147" s="408" t="s">
        <v>262</v>
      </c>
      <c r="D147" s="409" t="s">
        <v>517</v>
      </c>
      <c r="E147" s="409" t="s">
        <v>523</v>
      </c>
      <c r="F147" s="409" t="s">
        <v>254</v>
      </c>
      <c r="G147" s="409" t="s">
        <v>519</v>
      </c>
      <c r="H147" s="409" t="s">
        <v>519</v>
      </c>
      <c r="I147" s="397"/>
      <c r="J147" s="750" t="s">
        <v>761</v>
      </c>
      <c r="K147" s="412">
        <v>40290</v>
      </c>
    </row>
    <row r="148" spans="1:11" ht="63.75">
      <c r="A148" s="725" t="s">
        <v>955</v>
      </c>
      <c r="B148" s="411">
        <f t="shared" si="2"/>
        <v>41.141999999999669</v>
      </c>
      <c r="C148" s="408" t="s">
        <v>264</v>
      </c>
      <c r="D148" s="409" t="s">
        <v>517</v>
      </c>
      <c r="E148" s="409" t="s">
        <v>524</v>
      </c>
      <c r="F148" s="409" t="s">
        <v>254</v>
      </c>
      <c r="G148" s="409" t="s">
        <v>519</v>
      </c>
      <c r="H148" s="409" t="s">
        <v>519</v>
      </c>
      <c r="I148" s="397"/>
      <c r="J148" s="750" t="s">
        <v>761</v>
      </c>
      <c r="K148" s="412">
        <v>40290</v>
      </c>
    </row>
    <row r="149" spans="1:11" ht="63.75">
      <c r="A149" s="725" t="s">
        <v>955</v>
      </c>
      <c r="B149" s="411">
        <f t="shared" si="2"/>
        <v>41.142999999999667</v>
      </c>
      <c r="C149" s="408" t="s">
        <v>266</v>
      </c>
      <c r="D149" s="409" t="s">
        <v>517</v>
      </c>
      <c r="E149" s="409" t="s">
        <v>525</v>
      </c>
      <c r="F149" s="409" t="s">
        <v>254</v>
      </c>
      <c r="G149" s="409" t="s">
        <v>519</v>
      </c>
      <c r="H149" s="409" t="s">
        <v>519</v>
      </c>
      <c r="I149" s="397"/>
      <c r="J149" s="750" t="s">
        <v>761</v>
      </c>
      <c r="K149" s="412">
        <v>40290</v>
      </c>
    </row>
    <row r="150" spans="1:11" ht="63.75">
      <c r="A150" s="725" t="s">
        <v>955</v>
      </c>
      <c r="B150" s="411">
        <f t="shared" si="2"/>
        <v>41.143999999999664</v>
      </c>
      <c r="C150" s="408" t="s">
        <v>268</v>
      </c>
      <c r="D150" s="409" t="s">
        <v>517</v>
      </c>
      <c r="E150" s="409" t="s">
        <v>526</v>
      </c>
      <c r="F150" s="409" t="s">
        <v>254</v>
      </c>
      <c r="G150" s="409" t="s">
        <v>519</v>
      </c>
      <c r="H150" s="409" t="s">
        <v>519</v>
      </c>
      <c r="I150" s="397"/>
      <c r="J150" s="750" t="s">
        <v>761</v>
      </c>
      <c r="K150" s="412">
        <v>40290</v>
      </c>
    </row>
    <row r="151" spans="1:11" ht="63.75">
      <c r="A151" s="725" t="s">
        <v>955</v>
      </c>
      <c r="B151" s="411">
        <f t="shared" si="2"/>
        <v>41.144999999999662</v>
      </c>
      <c r="C151" s="408" t="s">
        <v>270</v>
      </c>
      <c r="D151" s="409" t="s">
        <v>517</v>
      </c>
      <c r="E151" s="409" t="s">
        <v>527</v>
      </c>
      <c r="F151" s="409" t="s">
        <v>254</v>
      </c>
      <c r="G151" s="409" t="s">
        <v>519</v>
      </c>
      <c r="H151" s="409" t="s">
        <v>519</v>
      </c>
      <c r="I151" s="397"/>
      <c r="J151" s="750" t="s">
        <v>761</v>
      </c>
      <c r="K151" s="412">
        <v>40290</v>
      </c>
    </row>
    <row r="152" spans="1:11" ht="63.75">
      <c r="A152" s="725" t="s">
        <v>955</v>
      </c>
      <c r="B152" s="411">
        <f t="shared" si="2"/>
        <v>41.14599999999966</v>
      </c>
      <c r="C152" s="408" t="s">
        <v>272</v>
      </c>
      <c r="D152" s="409" t="s">
        <v>517</v>
      </c>
      <c r="E152" s="409" t="s">
        <v>528</v>
      </c>
      <c r="F152" s="409" t="s">
        <v>254</v>
      </c>
      <c r="G152" s="409" t="s">
        <v>519</v>
      </c>
      <c r="H152" s="409" t="s">
        <v>519</v>
      </c>
      <c r="I152" s="397"/>
      <c r="J152" s="750" t="s">
        <v>761</v>
      </c>
      <c r="K152" s="412">
        <v>40290</v>
      </c>
    </row>
    <row r="153" spans="1:11" ht="63.75">
      <c r="A153" s="725" t="s">
        <v>955</v>
      </c>
      <c r="B153" s="411">
        <f t="shared" si="2"/>
        <v>41.146999999999657</v>
      </c>
      <c r="C153" s="408" t="s">
        <v>274</v>
      </c>
      <c r="D153" s="409" t="s">
        <v>517</v>
      </c>
      <c r="E153" s="409" t="s">
        <v>529</v>
      </c>
      <c r="F153" s="409" t="s">
        <v>254</v>
      </c>
      <c r="G153" s="409" t="s">
        <v>519</v>
      </c>
      <c r="H153" s="409" t="s">
        <v>519</v>
      </c>
      <c r="I153" s="397"/>
      <c r="J153" s="750" t="s">
        <v>761</v>
      </c>
      <c r="K153" s="412">
        <v>40290</v>
      </c>
    </row>
    <row r="154" spans="1:11" ht="63.75">
      <c r="A154" s="725" t="s">
        <v>955</v>
      </c>
      <c r="B154" s="411">
        <f t="shared" si="2"/>
        <v>41.147999999999655</v>
      </c>
      <c r="C154" s="408" t="s">
        <v>276</v>
      </c>
      <c r="D154" s="409" t="s">
        <v>517</v>
      </c>
      <c r="E154" s="409" t="s">
        <v>530</v>
      </c>
      <c r="F154" s="409" t="s">
        <v>254</v>
      </c>
      <c r="G154" s="409" t="s">
        <v>519</v>
      </c>
      <c r="H154" s="409" t="s">
        <v>519</v>
      </c>
      <c r="I154" s="397"/>
      <c r="J154" s="750" t="s">
        <v>761</v>
      </c>
      <c r="K154" s="412">
        <v>40290</v>
      </c>
    </row>
    <row r="155" spans="1:11" ht="63.75">
      <c r="A155" s="725" t="s">
        <v>955</v>
      </c>
      <c r="B155" s="411">
        <f t="shared" si="2"/>
        <v>41.148999999999653</v>
      </c>
      <c r="C155" s="408" t="s">
        <v>278</v>
      </c>
      <c r="D155" s="409" t="s">
        <v>517</v>
      </c>
      <c r="E155" s="409" t="s">
        <v>531</v>
      </c>
      <c r="F155" s="409" t="s">
        <v>254</v>
      </c>
      <c r="G155" s="409" t="s">
        <v>519</v>
      </c>
      <c r="H155" s="409" t="s">
        <v>519</v>
      </c>
      <c r="I155" s="397"/>
      <c r="J155" s="750" t="s">
        <v>761</v>
      </c>
      <c r="K155" s="412">
        <v>40290</v>
      </c>
    </row>
    <row r="156" spans="1:11" ht="63.75">
      <c r="A156" s="725" t="s">
        <v>955</v>
      </c>
      <c r="B156" s="411">
        <f t="shared" si="2"/>
        <v>41.14999999999965</v>
      </c>
      <c r="C156" s="408" t="s">
        <v>280</v>
      </c>
      <c r="D156" s="409" t="s">
        <v>517</v>
      </c>
      <c r="E156" s="409" t="s">
        <v>532</v>
      </c>
      <c r="F156" s="409" t="s">
        <v>254</v>
      </c>
      <c r="G156" s="409" t="s">
        <v>519</v>
      </c>
      <c r="H156" s="409" t="s">
        <v>519</v>
      </c>
      <c r="I156" s="397"/>
      <c r="J156" s="750" t="s">
        <v>761</v>
      </c>
      <c r="K156" s="412">
        <v>40290</v>
      </c>
    </row>
    <row r="157" spans="1:11" ht="63.75">
      <c r="A157" s="725" t="s">
        <v>955</v>
      </c>
      <c r="B157" s="411">
        <f t="shared" si="2"/>
        <v>41.150999999999648</v>
      </c>
      <c r="C157" s="408" t="s">
        <v>282</v>
      </c>
      <c r="D157" s="409" t="s">
        <v>517</v>
      </c>
      <c r="E157" s="409" t="s">
        <v>533</v>
      </c>
      <c r="F157" s="409" t="s">
        <v>254</v>
      </c>
      <c r="G157" s="409" t="s">
        <v>519</v>
      </c>
      <c r="H157" s="409" t="s">
        <v>519</v>
      </c>
      <c r="I157" s="397"/>
      <c r="J157" s="750" t="s">
        <v>761</v>
      </c>
      <c r="K157" s="412">
        <v>40290</v>
      </c>
    </row>
    <row r="158" spans="1:11" ht="63.75">
      <c r="A158" s="725" t="s">
        <v>955</v>
      </c>
      <c r="B158" s="411">
        <f t="shared" si="2"/>
        <v>41.151999999999646</v>
      </c>
      <c r="C158" s="408" t="s">
        <v>284</v>
      </c>
      <c r="D158" s="409" t="s">
        <v>517</v>
      </c>
      <c r="E158" s="409" t="s">
        <v>534</v>
      </c>
      <c r="F158" s="409" t="s">
        <v>254</v>
      </c>
      <c r="G158" s="409" t="s">
        <v>519</v>
      </c>
      <c r="H158" s="409" t="s">
        <v>519</v>
      </c>
      <c r="I158" s="397"/>
      <c r="J158" s="750" t="s">
        <v>761</v>
      </c>
      <c r="K158" s="412">
        <v>40290</v>
      </c>
    </row>
    <row r="159" spans="1:11" ht="63.75">
      <c r="A159" s="725" t="s">
        <v>955</v>
      </c>
      <c r="B159" s="411">
        <f t="shared" si="2"/>
        <v>41.152999999999643</v>
      </c>
      <c r="C159" s="408" t="s">
        <v>286</v>
      </c>
      <c r="D159" s="409" t="s">
        <v>517</v>
      </c>
      <c r="E159" s="409" t="s">
        <v>535</v>
      </c>
      <c r="F159" s="409" t="s">
        <v>254</v>
      </c>
      <c r="G159" s="409" t="s">
        <v>519</v>
      </c>
      <c r="H159" s="409" t="s">
        <v>519</v>
      </c>
      <c r="I159" s="397"/>
      <c r="J159" s="750" t="s">
        <v>761</v>
      </c>
      <c r="K159" s="412">
        <v>40290</v>
      </c>
    </row>
    <row r="160" spans="1:11" ht="63.75">
      <c r="A160" s="725" t="s">
        <v>955</v>
      </c>
      <c r="B160" s="411">
        <f t="shared" si="2"/>
        <v>41.153999999999641</v>
      </c>
      <c r="C160" s="408" t="s">
        <v>288</v>
      </c>
      <c r="D160" s="409" t="s">
        <v>517</v>
      </c>
      <c r="E160" s="409" t="s">
        <v>536</v>
      </c>
      <c r="F160" s="409" t="s">
        <v>254</v>
      </c>
      <c r="G160" s="409" t="s">
        <v>519</v>
      </c>
      <c r="H160" s="409" t="s">
        <v>519</v>
      </c>
      <c r="I160" s="397"/>
      <c r="J160" s="750" t="s">
        <v>761</v>
      </c>
      <c r="K160" s="412">
        <v>40290</v>
      </c>
    </row>
    <row r="161" spans="1:11" ht="63.75">
      <c r="A161" s="725" t="s">
        <v>955</v>
      </c>
      <c r="B161" s="411">
        <f t="shared" si="2"/>
        <v>41.154999999999639</v>
      </c>
      <c r="C161" s="408" t="s">
        <v>290</v>
      </c>
      <c r="D161" s="409" t="s">
        <v>517</v>
      </c>
      <c r="E161" s="409" t="s">
        <v>537</v>
      </c>
      <c r="F161" s="409" t="s">
        <v>254</v>
      </c>
      <c r="G161" s="409" t="s">
        <v>519</v>
      </c>
      <c r="H161" s="409" t="s">
        <v>519</v>
      </c>
      <c r="I161" s="397"/>
      <c r="J161" s="750" t="s">
        <v>761</v>
      </c>
      <c r="K161" s="412">
        <v>40290</v>
      </c>
    </row>
    <row r="162" spans="1:11" ht="63.75">
      <c r="A162" s="725" t="s">
        <v>955</v>
      </c>
      <c r="B162" s="411">
        <f t="shared" si="2"/>
        <v>41.155999999999636</v>
      </c>
      <c r="C162" s="408" t="s">
        <v>292</v>
      </c>
      <c r="D162" s="409" t="s">
        <v>517</v>
      </c>
      <c r="E162" s="409" t="s">
        <v>538</v>
      </c>
      <c r="F162" s="409" t="s">
        <v>254</v>
      </c>
      <c r="G162" s="409" t="s">
        <v>519</v>
      </c>
      <c r="H162" s="409" t="s">
        <v>519</v>
      </c>
      <c r="I162" s="397"/>
      <c r="J162" s="750" t="s">
        <v>761</v>
      </c>
      <c r="K162" s="412">
        <v>40290</v>
      </c>
    </row>
    <row r="163" spans="1:11" ht="63.75">
      <c r="A163" s="725" t="s">
        <v>955</v>
      </c>
      <c r="B163" s="411">
        <f t="shared" si="2"/>
        <v>41.156999999999634</v>
      </c>
      <c r="C163" s="408" t="s">
        <v>294</v>
      </c>
      <c r="D163" s="409" t="s">
        <v>517</v>
      </c>
      <c r="E163" s="409" t="s">
        <v>539</v>
      </c>
      <c r="F163" s="409" t="s">
        <v>254</v>
      </c>
      <c r="G163" s="409" t="s">
        <v>519</v>
      </c>
      <c r="H163" s="409" t="s">
        <v>519</v>
      </c>
      <c r="I163" s="397"/>
      <c r="J163" s="750" t="s">
        <v>761</v>
      </c>
      <c r="K163" s="412">
        <v>40290</v>
      </c>
    </row>
    <row r="164" spans="1:11" ht="63.75">
      <c r="A164" s="725" t="s">
        <v>955</v>
      </c>
      <c r="B164" s="411">
        <f t="shared" si="2"/>
        <v>41.157999999999632</v>
      </c>
      <c r="C164" s="408" t="s">
        <v>296</v>
      </c>
      <c r="D164" s="409" t="s">
        <v>517</v>
      </c>
      <c r="E164" s="409" t="s">
        <v>540</v>
      </c>
      <c r="F164" s="409" t="s">
        <v>254</v>
      </c>
      <c r="G164" s="409" t="s">
        <v>519</v>
      </c>
      <c r="H164" s="409" t="s">
        <v>519</v>
      </c>
      <c r="I164" s="397"/>
      <c r="J164" s="750" t="s">
        <v>761</v>
      </c>
      <c r="K164" s="412">
        <v>40290</v>
      </c>
    </row>
    <row r="165" spans="1:11" ht="63.75">
      <c r="A165" s="725" t="s">
        <v>955</v>
      </c>
      <c r="B165" s="411">
        <f t="shared" si="2"/>
        <v>41.158999999999629</v>
      </c>
      <c r="C165" s="408" t="s">
        <v>298</v>
      </c>
      <c r="D165" s="409" t="s">
        <v>517</v>
      </c>
      <c r="E165" s="409" t="s">
        <v>541</v>
      </c>
      <c r="F165" s="409" t="s">
        <v>254</v>
      </c>
      <c r="G165" s="409" t="s">
        <v>519</v>
      </c>
      <c r="H165" s="409" t="s">
        <v>519</v>
      </c>
      <c r="I165" s="397"/>
      <c r="J165" s="750" t="s">
        <v>761</v>
      </c>
      <c r="K165" s="412">
        <v>40290</v>
      </c>
    </row>
    <row r="166" spans="1:11" ht="63.75">
      <c r="A166" s="725" t="s">
        <v>955</v>
      </c>
      <c r="B166" s="411">
        <f t="shared" si="2"/>
        <v>41.159999999999627</v>
      </c>
      <c r="C166" s="408" t="s">
        <v>300</v>
      </c>
      <c r="D166" s="409" t="s">
        <v>517</v>
      </c>
      <c r="E166" s="409" t="s">
        <v>542</v>
      </c>
      <c r="F166" s="409" t="s">
        <v>254</v>
      </c>
      <c r="G166" s="409" t="s">
        <v>519</v>
      </c>
      <c r="H166" s="409" t="s">
        <v>519</v>
      </c>
      <c r="I166" s="397"/>
      <c r="J166" s="750" t="s">
        <v>761</v>
      </c>
      <c r="K166" s="412">
        <v>40290</v>
      </c>
    </row>
    <row r="167" spans="1:11" ht="63.75">
      <c r="A167" s="725" t="s">
        <v>955</v>
      </c>
      <c r="B167" s="411">
        <f t="shared" si="2"/>
        <v>41.160999999999625</v>
      </c>
      <c r="C167" s="408" t="s">
        <v>302</v>
      </c>
      <c r="D167" s="409" t="s">
        <v>517</v>
      </c>
      <c r="E167" s="409" t="s">
        <v>543</v>
      </c>
      <c r="F167" s="409" t="s">
        <v>254</v>
      </c>
      <c r="G167" s="409" t="s">
        <v>519</v>
      </c>
      <c r="H167" s="409" t="s">
        <v>519</v>
      </c>
      <c r="I167" s="397"/>
      <c r="J167" s="750" t="s">
        <v>761</v>
      </c>
      <c r="K167" s="412">
        <v>40290</v>
      </c>
    </row>
    <row r="168" spans="1:11" ht="63.75">
      <c r="A168" s="725" t="s">
        <v>955</v>
      </c>
      <c r="B168" s="411">
        <f t="shared" si="2"/>
        <v>41.161999999999622</v>
      </c>
      <c r="C168" s="408" t="s">
        <v>304</v>
      </c>
      <c r="D168" s="409" t="s">
        <v>517</v>
      </c>
      <c r="E168" s="409" t="s">
        <v>544</v>
      </c>
      <c r="F168" s="409" t="s">
        <v>254</v>
      </c>
      <c r="G168" s="409" t="s">
        <v>519</v>
      </c>
      <c r="H168" s="409" t="s">
        <v>519</v>
      </c>
      <c r="I168" s="397"/>
      <c r="J168" s="750" t="s">
        <v>761</v>
      </c>
      <c r="K168" s="412">
        <v>40290</v>
      </c>
    </row>
    <row r="169" spans="1:11" ht="63.75">
      <c r="A169" s="725" t="s">
        <v>955</v>
      </c>
      <c r="B169" s="411">
        <f t="shared" si="2"/>
        <v>41.16299999999962</v>
      </c>
      <c r="C169" s="408" t="s">
        <v>306</v>
      </c>
      <c r="D169" s="409" t="s">
        <v>517</v>
      </c>
      <c r="E169" s="409" t="s">
        <v>545</v>
      </c>
      <c r="F169" s="409" t="s">
        <v>254</v>
      </c>
      <c r="G169" s="409" t="s">
        <v>519</v>
      </c>
      <c r="H169" s="409" t="s">
        <v>519</v>
      </c>
      <c r="I169" s="397"/>
      <c r="J169" s="750" t="s">
        <v>761</v>
      </c>
      <c r="K169" s="412">
        <v>40290</v>
      </c>
    </row>
    <row r="170" spans="1:11" ht="63.75">
      <c r="A170" s="725" t="s">
        <v>955</v>
      </c>
      <c r="B170" s="411">
        <f t="shared" si="2"/>
        <v>41.163999999999618</v>
      </c>
      <c r="C170" s="408" t="s">
        <v>308</v>
      </c>
      <c r="D170" s="409" t="s">
        <v>517</v>
      </c>
      <c r="E170" s="409" t="s">
        <v>546</v>
      </c>
      <c r="F170" s="409" t="s">
        <v>254</v>
      </c>
      <c r="G170" s="409" t="s">
        <v>519</v>
      </c>
      <c r="H170" s="409" t="s">
        <v>519</v>
      </c>
      <c r="I170" s="397"/>
      <c r="J170" s="750" t="s">
        <v>761</v>
      </c>
      <c r="K170" s="412">
        <v>40290</v>
      </c>
    </row>
    <row r="171" spans="1:11" ht="63.75">
      <c r="A171" s="725" t="s">
        <v>955</v>
      </c>
      <c r="B171" s="411">
        <f t="shared" si="2"/>
        <v>41.164999999999615</v>
      </c>
      <c r="C171" s="408" t="s">
        <v>605</v>
      </c>
      <c r="D171" s="409" t="s">
        <v>517</v>
      </c>
      <c r="E171" s="409" t="s">
        <v>547</v>
      </c>
      <c r="F171" s="409" t="s">
        <v>254</v>
      </c>
      <c r="G171" s="409" t="s">
        <v>519</v>
      </c>
      <c r="H171" s="409" t="s">
        <v>519</v>
      </c>
      <c r="I171" s="397"/>
      <c r="J171" s="750" t="s">
        <v>761</v>
      </c>
      <c r="K171" s="412">
        <v>40290</v>
      </c>
    </row>
    <row r="172" spans="1:11" ht="63.75">
      <c r="A172" s="725" t="s">
        <v>955</v>
      </c>
      <c r="B172" s="411">
        <f t="shared" si="2"/>
        <v>41.165999999999613</v>
      </c>
      <c r="C172" s="408" t="s">
        <v>607</v>
      </c>
      <c r="D172" s="409" t="s">
        <v>517</v>
      </c>
      <c r="E172" s="409" t="s">
        <v>548</v>
      </c>
      <c r="F172" s="409" t="s">
        <v>254</v>
      </c>
      <c r="G172" s="409" t="s">
        <v>519</v>
      </c>
      <c r="H172" s="409" t="s">
        <v>519</v>
      </c>
      <c r="I172" s="397"/>
      <c r="J172" s="750" t="s">
        <v>761</v>
      </c>
      <c r="K172" s="412">
        <v>40290</v>
      </c>
    </row>
    <row r="173" spans="1:11" ht="76.5">
      <c r="A173" s="725" t="s">
        <v>955</v>
      </c>
      <c r="B173" s="411">
        <f t="shared" si="2"/>
        <v>41.166999999999611</v>
      </c>
      <c r="C173" s="408" t="s">
        <v>609</v>
      </c>
      <c r="D173" s="409" t="s">
        <v>517</v>
      </c>
      <c r="E173" s="409" t="s">
        <v>549</v>
      </c>
      <c r="F173" s="409" t="s">
        <v>254</v>
      </c>
      <c r="G173" s="409" t="s">
        <v>519</v>
      </c>
      <c r="H173" s="409" t="s">
        <v>519</v>
      </c>
      <c r="I173" s="397"/>
      <c r="J173" s="750" t="s">
        <v>761</v>
      </c>
      <c r="K173" s="412">
        <v>40290</v>
      </c>
    </row>
    <row r="174" spans="1:11" ht="76.5">
      <c r="A174" s="725" t="s">
        <v>955</v>
      </c>
      <c r="B174" s="411">
        <f t="shared" si="2"/>
        <v>41.167999999999608</v>
      </c>
      <c r="C174" s="408" t="s">
        <v>611</v>
      </c>
      <c r="D174" s="409" t="s">
        <v>517</v>
      </c>
      <c r="E174" s="409" t="s">
        <v>550</v>
      </c>
      <c r="F174" s="409" t="s">
        <v>254</v>
      </c>
      <c r="G174" s="409" t="s">
        <v>519</v>
      </c>
      <c r="H174" s="409" t="s">
        <v>519</v>
      </c>
      <c r="I174" s="397"/>
      <c r="J174" s="750" t="s">
        <v>761</v>
      </c>
      <c r="K174" s="412">
        <v>40290</v>
      </c>
    </row>
    <row r="175" spans="1:11" ht="76.5">
      <c r="A175" s="725" t="s">
        <v>955</v>
      </c>
      <c r="B175" s="411">
        <f t="shared" si="2"/>
        <v>41.168999999999606</v>
      </c>
      <c r="C175" s="408" t="s">
        <v>613</v>
      </c>
      <c r="D175" s="409" t="s">
        <v>517</v>
      </c>
      <c r="E175" s="409" t="s">
        <v>551</v>
      </c>
      <c r="F175" s="409" t="s">
        <v>254</v>
      </c>
      <c r="G175" s="409" t="s">
        <v>519</v>
      </c>
      <c r="H175" s="409" t="s">
        <v>519</v>
      </c>
      <c r="I175" s="397"/>
      <c r="J175" s="750" t="s">
        <v>761</v>
      </c>
      <c r="K175" s="412">
        <v>40290</v>
      </c>
    </row>
    <row r="176" spans="1:11" ht="76.5">
      <c r="A176" s="725" t="s">
        <v>955</v>
      </c>
      <c r="B176" s="411">
        <f t="shared" si="2"/>
        <v>41.169999999999604</v>
      </c>
      <c r="C176" s="408" t="s">
        <v>615</v>
      </c>
      <c r="D176" s="409" t="s">
        <v>517</v>
      </c>
      <c r="E176" s="409" t="s">
        <v>552</v>
      </c>
      <c r="F176" s="409" t="s">
        <v>254</v>
      </c>
      <c r="G176" s="409" t="s">
        <v>519</v>
      </c>
      <c r="H176" s="409" t="s">
        <v>519</v>
      </c>
      <c r="I176" s="397"/>
      <c r="J176" s="750" t="s">
        <v>761</v>
      </c>
      <c r="K176" s="412">
        <v>40290</v>
      </c>
    </row>
    <row r="177" spans="1:11" ht="76.5">
      <c r="A177" s="725" t="s">
        <v>955</v>
      </c>
      <c r="B177" s="411">
        <f t="shared" si="2"/>
        <v>41.170999999999601</v>
      </c>
      <c r="C177" s="408" t="s">
        <v>617</v>
      </c>
      <c r="D177" s="409" t="s">
        <v>517</v>
      </c>
      <c r="E177" s="409" t="s">
        <v>553</v>
      </c>
      <c r="F177" s="409" t="s">
        <v>254</v>
      </c>
      <c r="G177" s="409" t="s">
        <v>519</v>
      </c>
      <c r="H177" s="409" t="s">
        <v>519</v>
      </c>
      <c r="I177" s="397"/>
      <c r="J177" s="750" t="s">
        <v>761</v>
      </c>
      <c r="K177" s="412">
        <v>40290</v>
      </c>
    </row>
    <row r="178" spans="1:11" ht="76.5">
      <c r="A178" s="725" t="s">
        <v>955</v>
      </c>
      <c r="B178" s="411">
        <f t="shared" si="2"/>
        <v>41.171999999999599</v>
      </c>
      <c r="C178" s="408" t="s">
        <v>619</v>
      </c>
      <c r="D178" s="409" t="s">
        <v>517</v>
      </c>
      <c r="E178" s="409" t="s">
        <v>554</v>
      </c>
      <c r="F178" s="409" t="s">
        <v>254</v>
      </c>
      <c r="G178" s="409" t="s">
        <v>519</v>
      </c>
      <c r="H178" s="409" t="s">
        <v>519</v>
      </c>
      <c r="I178" s="397"/>
      <c r="J178" s="750" t="s">
        <v>761</v>
      </c>
      <c r="K178" s="412">
        <v>40290</v>
      </c>
    </row>
    <row r="179" spans="1:11" ht="76.5">
      <c r="A179" s="725" t="s">
        <v>955</v>
      </c>
      <c r="B179" s="411">
        <f t="shared" si="2"/>
        <v>41.172999999999597</v>
      </c>
      <c r="C179" s="408" t="s">
        <v>621</v>
      </c>
      <c r="D179" s="409" t="s">
        <v>517</v>
      </c>
      <c r="E179" s="409" t="s">
        <v>555</v>
      </c>
      <c r="F179" s="409" t="s">
        <v>254</v>
      </c>
      <c r="G179" s="409" t="s">
        <v>519</v>
      </c>
      <c r="H179" s="409" t="s">
        <v>519</v>
      </c>
      <c r="I179" s="397"/>
      <c r="J179" s="750" t="s">
        <v>761</v>
      </c>
      <c r="K179" s="412">
        <v>40290</v>
      </c>
    </row>
    <row r="180" spans="1:11" ht="76.5">
      <c r="A180" s="725" t="s">
        <v>955</v>
      </c>
      <c r="B180" s="411">
        <f t="shared" si="2"/>
        <v>41.173999999999594</v>
      </c>
      <c r="C180" s="408" t="s">
        <v>623</v>
      </c>
      <c r="D180" s="409" t="s">
        <v>517</v>
      </c>
      <c r="E180" s="409" t="s">
        <v>556</v>
      </c>
      <c r="F180" s="409" t="s">
        <v>254</v>
      </c>
      <c r="G180" s="409" t="s">
        <v>519</v>
      </c>
      <c r="H180" s="409" t="s">
        <v>519</v>
      </c>
      <c r="I180" s="397"/>
      <c r="J180" s="750" t="s">
        <v>761</v>
      </c>
      <c r="K180" s="412">
        <v>40290</v>
      </c>
    </row>
    <row r="181" spans="1:11" ht="76.5">
      <c r="A181" s="725" t="s">
        <v>955</v>
      </c>
      <c r="B181" s="411">
        <f t="shared" si="2"/>
        <v>41.174999999999592</v>
      </c>
      <c r="C181" s="408" t="s">
        <v>625</v>
      </c>
      <c r="D181" s="409" t="s">
        <v>517</v>
      </c>
      <c r="E181" s="409" t="s">
        <v>557</v>
      </c>
      <c r="F181" s="409" t="s">
        <v>254</v>
      </c>
      <c r="G181" s="409" t="s">
        <v>519</v>
      </c>
      <c r="H181" s="409" t="s">
        <v>519</v>
      </c>
      <c r="I181" s="397"/>
      <c r="J181" s="750" t="s">
        <v>761</v>
      </c>
      <c r="K181" s="412">
        <v>40290</v>
      </c>
    </row>
    <row r="182" spans="1:11" ht="76.5">
      <c r="A182" s="725" t="s">
        <v>955</v>
      </c>
      <c r="B182" s="411">
        <f t="shared" si="2"/>
        <v>41.17599999999959</v>
      </c>
      <c r="C182" s="408" t="s">
        <v>627</v>
      </c>
      <c r="D182" s="409" t="s">
        <v>517</v>
      </c>
      <c r="E182" s="409" t="s">
        <v>558</v>
      </c>
      <c r="F182" s="409" t="s">
        <v>254</v>
      </c>
      <c r="G182" s="409" t="s">
        <v>519</v>
      </c>
      <c r="H182" s="409" t="s">
        <v>519</v>
      </c>
      <c r="I182" s="397"/>
      <c r="J182" s="750" t="s">
        <v>761</v>
      </c>
      <c r="K182" s="412">
        <v>40290</v>
      </c>
    </row>
    <row r="183" spans="1:11" ht="76.5">
      <c r="A183" s="725" t="s">
        <v>955</v>
      </c>
      <c r="B183" s="411">
        <f t="shared" si="2"/>
        <v>41.176999999999587</v>
      </c>
      <c r="C183" s="408" t="s">
        <v>629</v>
      </c>
      <c r="D183" s="409" t="s">
        <v>517</v>
      </c>
      <c r="E183" s="409" t="s">
        <v>559</v>
      </c>
      <c r="F183" s="409" t="s">
        <v>254</v>
      </c>
      <c r="G183" s="409" t="s">
        <v>519</v>
      </c>
      <c r="H183" s="409" t="s">
        <v>519</v>
      </c>
      <c r="I183" s="397"/>
      <c r="J183" s="750" t="s">
        <v>761</v>
      </c>
      <c r="K183" s="412">
        <v>40290</v>
      </c>
    </row>
    <row r="184" spans="1:11" ht="76.5">
      <c r="A184" s="725" t="s">
        <v>955</v>
      </c>
      <c r="B184" s="411">
        <f t="shared" si="2"/>
        <v>41.177999999999585</v>
      </c>
      <c r="C184" s="408" t="s">
        <v>631</v>
      </c>
      <c r="D184" s="409" t="s">
        <v>517</v>
      </c>
      <c r="E184" s="409" t="s">
        <v>560</v>
      </c>
      <c r="F184" s="409" t="s">
        <v>254</v>
      </c>
      <c r="G184" s="409" t="s">
        <v>519</v>
      </c>
      <c r="H184" s="409" t="s">
        <v>519</v>
      </c>
      <c r="I184" s="397"/>
      <c r="J184" s="750" t="s">
        <v>761</v>
      </c>
      <c r="K184" s="412">
        <v>40290</v>
      </c>
    </row>
    <row r="185" spans="1:11" ht="76.5">
      <c r="A185" s="725" t="s">
        <v>955</v>
      </c>
      <c r="B185" s="411">
        <f t="shared" si="2"/>
        <v>41.178999999999583</v>
      </c>
      <c r="C185" s="408" t="s">
        <v>633</v>
      </c>
      <c r="D185" s="409" t="s">
        <v>517</v>
      </c>
      <c r="E185" s="409" t="s">
        <v>561</v>
      </c>
      <c r="F185" s="409" t="s">
        <v>254</v>
      </c>
      <c r="G185" s="409" t="s">
        <v>519</v>
      </c>
      <c r="H185" s="409" t="s">
        <v>519</v>
      </c>
      <c r="I185" s="397"/>
      <c r="J185" s="750" t="s">
        <v>761</v>
      </c>
      <c r="K185" s="412">
        <v>40290</v>
      </c>
    </row>
    <row r="186" spans="1:11" ht="76.5">
      <c r="A186" s="725" t="s">
        <v>955</v>
      </c>
      <c r="B186" s="411">
        <f t="shared" si="2"/>
        <v>41.17999999999958</v>
      </c>
      <c r="C186" s="408" t="s">
        <v>635</v>
      </c>
      <c r="D186" s="409" t="s">
        <v>517</v>
      </c>
      <c r="E186" s="409" t="s">
        <v>562</v>
      </c>
      <c r="F186" s="409" t="s">
        <v>254</v>
      </c>
      <c r="G186" s="409" t="s">
        <v>519</v>
      </c>
      <c r="H186" s="409" t="s">
        <v>519</v>
      </c>
      <c r="I186" s="397"/>
      <c r="J186" s="750" t="s">
        <v>761</v>
      </c>
      <c r="K186" s="412">
        <v>40290</v>
      </c>
    </row>
    <row r="187" spans="1:11" ht="76.5">
      <c r="A187" s="725" t="s">
        <v>955</v>
      </c>
      <c r="B187" s="411">
        <f t="shared" si="2"/>
        <v>41.180999999999578</v>
      </c>
      <c r="C187" s="408" t="s">
        <v>637</v>
      </c>
      <c r="D187" s="409" t="s">
        <v>517</v>
      </c>
      <c r="E187" s="409" t="s">
        <v>563</v>
      </c>
      <c r="F187" s="409" t="s">
        <v>254</v>
      </c>
      <c r="G187" s="409" t="s">
        <v>519</v>
      </c>
      <c r="H187" s="409" t="s">
        <v>519</v>
      </c>
      <c r="I187" s="397"/>
      <c r="J187" s="750" t="s">
        <v>761</v>
      </c>
      <c r="K187" s="412">
        <v>40290</v>
      </c>
    </row>
    <row r="188" spans="1:11" ht="63.75">
      <c r="A188" s="725" t="s">
        <v>955</v>
      </c>
      <c r="B188" s="411">
        <f t="shared" si="2"/>
        <v>41.181999999999576</v>
      </c>
      <c r="C188" s="408" t="s">
        <v>639</v>
      </c>
      <c r="D188" s="409" t="s">
        <v>517</v>
      </c>
      <c r="E188" s="409" t="s">
        <v>564</v>
      </c>
      <c r="F188" s="409" t="s">
        <v>254</v>
      </c>
      <c r="G188" s="409" t="s">
        <v>519</v>
      </c>
      <c r="H188" s="409" t="s">
        <v>519</v>
      </c>
      <c r="I188" s="397"/>
      <c r="J188" s="750" t="s">
        <v>761</v>
      </c>
      <c r="K188" s="412">
        <v>40290</v>
      </c>
    </row>
    <row r="189" spans="1:11" ht="63.75">
      <c r="A189" s="725" t="s">
        <v>955</v>
      </c>
      <c r="B189" s="411">
        <f t="shared" si="2"/>
        <v>41.182999999999574</v>
      </c>
      <c r="C189" s="408" t="s">
        <v>641</v>
      </c>
      <c r="D189" s="409" t="s">
        <v>517</v>
      </c>
      <c r="E189" s="409" t="s">
        <v>565</v>
      </c>
      <c r="F189" s="409" t="s">
        <v>254</v>
      </c>
      <c r="G189" s="409" t="s">
        <v>519</v>
      </c>
      <c r="H189" s="409" t="s">
        <v>519</v>
      </c>
      <c r="I189" s="397"/>
      <c r="J189" s="750" t="s">
        <v>761</v>
      </c>
      <c r="K189" s="412">
        <v>40290</v>
      </c>
    </row>
    <row r="190" spans="1:11" ht="63.75">
      <c r="A190" s="725" t="s">
        <v>955</v>
      </c>
      <c r="B190" s="411">
        <f t="shared" si="2"/>
        <v>41.183999999999571</v>
      </c>
      <c r="C190" s="408" t="s">
        <v>643</v>
      </c>
      <c r="D190" s="409" t="s">
        <v>517</v>
      </c>
      <c r="E190" s="409" t="s">
        <v>566</v>
      </c>
      <c r="F190" s="409" t="s">
        <v>254</v>
      </c>
      <c r="G190" s="409" t="s">
        <v>519</v>
      </c>
      <c r="H190" s="409" t="s">
        <v>519</v>
      </c>
      <c r="I190" s="397"/>
      <c r="J190" s="750" t="s">
        <v>761</v>
      </c>
      <c r="K190" s="412">
        <v>40290</v>
      </c>
    </row>
    <row r="191" spans="1:11" ht="63.75">
      <c r="A191" s="725" t="s">
        <v>955</v>
      </c>
      <c r="B191" s="411">
        <f t="shared" si="2"/>
        <v>41.184999999999569</v>
      </c>
      <c r="C191" s="408" t="s">
        <v>645</v>
      </c>
      <c r="D191" s="409" t="s">
        <v>517</v>
      </c>
      <c r="E191" s="409" t="s">
        <v>567</v>
      </c>
      <c r="F191" s="409" t="s">
        <v>254</v>
      </c>
      <c r="G191" s="409" t="s">
        <v>519</v>
      </c>
      <c r="H191" s="409" t="s">
        <v>519</v>
      </c>
      <c r="I191" s="397"/>
      <c r="J191" s="750" t="s">
        <v>761</v>
      </c>
      <c r="K191" s="412">
        <v>40290</v>
      </c>
    </row>
    <row r="192" spans="1:11" ht="63.75">
      <c r="A192" s="725" t="s">
        <v>955</v>
      </c>
      <c r="B192" s="411">
        <f t="shared" si="2"/>
        <v>41.185999999999567</v>
      </c>
      <c r="C192" s="408" t="s">
        <v>647</v>
      </c>
      <c r="D192" s="409" t="s">
        <v>517</v>
      </c>
      <c r="E192" s="409" t="s">
        <v>568</v>
      </c>
      <c r="F192" s="409" t="s">
        <v>254</v>
      </c>
      <c r="G192" s="409" t="s">
        <v>519</v>
      </c>
      <c r="H192" s="409" t="s">
        <v>519</v>
      </c>
      <c r="I192" s="397"/>
      <c r="J192" s="750" t="s">
        <v>761</v>
      </c>
      <c r="K192" s="412">
        <v>40290</v>
      </c>
    </row>
    <row r="193" spans="1:11" ht="63.75">
      <c r="A193" s="725" t="s">
        <v>955</v>
      </c>
      <c r="B193" s="411">
        <f t="shared" si="2"/>
        <v>41.186999999999564</v>
      </c>
      <c r="C193" s="408" t="s">
        <v>649</v>
      </c>
      <c r="D193" s="409" t="s">
        <v>517</v>
      </c>
      <c r="E193" s="409" t="s">
        <v>569</v>
      </c>
      <c r="F193" s="409" t="s">
        <v>254</v>
      </c>
      <c r="G193" s="409" t="s">
        <v>519</v>
      </c>
      <c r="H193" s="409" t="s">
        <v>519</v>
      </c>
      <c r="I193" s="397"/>
      <c r="J193" s="750" t="s">
        <v>761</v>
      </c>
      <c r="K193" s="412">
        <v>40290</v>
      </c>
    </row>
    <row r="194" spans="1:11" ht="63.75">
      <c r="A194" s="725" t="s">
        <v>955</v>
      </c>
      <c r="B194" s="411">
        <f t="shared" si="2"/>
        <v>41.187999999999562</v>
      </c>
      <c r="C194" s="408" t="s">
        <v>651</v>
      </c>
      <c r="D194" s="409" t="s">
        <v>517</v>
      </c>
      <c r="E194" s="409" t="s">
        <v>570</v>
      </c>
      <c r="F194" s="409" t="s">
        <v>254</v>
      </c>
      <c r="G194" s="409" t="s">
        <v>519</v>
      </c>
      <c r="H194" s="409" t="s">
        <v>519</v>
      </c>
      <c r="I194" s="397"/>
      <c r="J194" s="750" t="s">
        <v>761</v>
      </c>
      <c r="K194" s="412">
        <v>40290</v>
      </c>
    </row>
    <row r="195" spans="1:11" ht="63.75">
      <c r="A195" s="725" t="s">
        <v>955</v>
      </c>
      <c r="B195" s="411">
        <f t="shared" si="2"/>
        <v>41.18899999999956</v>
      </c>
      <c r="C195" s="408" t="s">
        <v>653</v>
      </c>
      <c r="D195" s="409" t="s">
        <v>517</v>
      </c>
      <c r="E195" s="409" t="s">
        <v>571</v>
      </c>
      <c r="F195" s="409" t="s">
        <v>254</v>
      </c>
      <c r="G195" s="409" t="s">
        <v>519</v>
      </c>
      <c r="H195" s="409" t="s">
        <v>519</v>
      </c>
      <c r="I195" s="397"/>
      <c r="J195" s="750" t="s">
        <v>761</v>
      </c>
      <c r="K195" s="412">
        <v>40290</v>
      </c>
    </row>
    <row r="196" spans="1:11" ht="63.75">
      <c r="A196" s="725" t="s">
        <v>955</v>
      </c>
      <c r="B196" s="411">
        <f t="shared" si="2"/>
        <v>41.189999999999557</v>
      </c>
      <c r="C196" s="408" t="s">
        <v>655</v>
      </c>
      <c r="D196" s="409" t="s">
        <v>517</v>
      </c>
      <c r="E196" s="409" t="s">
        <v>572</v>
      </c>
      <c r="F196" s="409" t="s">
        <v>254</v>
      </c>
      <c r="G196" s="409" t="s">
        <v>519</v>
      </c>
      <c r="H196" s="409" t="s">
        <v>519</v>
      </c>
      <c r="I196" s="397"/>
      <c r="J196" s="750" t="s">
        <v>761</v>
      </c>
      <c r="K196" s="412">
        <v>40290</v>
      </c>
    </row>
    <row r="197" spans="1:11" ht="63.75">
      <c r="A197" s="725" t="s">
        <v>955</v>
      </c>
      <c r="B197" s="411">
        <f t="shared" si="2"/>
        <v>41.190999999999555</v>
      </c>
      <c r="C197" s="408" t="s">
        <v>657</v>
      </c>
      <c r="D197" s="409" t="s">
        <v>517</v>
      </c>
      <c r="E197" s="409" t="s">
        <v>573</v>
      </c>
      <c r="F197" s="409" t="s">
        <v>254</v>
      </c>
      <c r="G197" s="409" t="s">
        <v>519</v>
      </c>
      <c r="H197" s="409" t="s">
        <v>519</v>
      </c>
      <c r="I197" s="397"/>
      <c r="J197" s="750" t="s">
        <v>761</v>
      </c>
      <c r="K197" s="412">
        <v>40290</v>
      </c>
    </row>
    <row r="198" spans="1:11" ht="63.75">
      <c r="A198" s="725" t="s">
        <v>955</v>
      </c>
      <c r="B198" s="411">
        <f t="shared" si="2"/>
        <v>41.191999999999553</v>
      </c>
      <c r="C198" s="408" t="s">
        <v>659</v>
      </c>
      <c r="D198" s="409" t="s">
        <v>517</v>
      </c>
      <c r="E198" s="409" t="s">
        <v>574</v>
      </c>
      <c r="F198" s="409" t="s">
        <v>254</v>
      </c>
      <c r="G198" s="409" t="s">
        <v>519</v>
      </c>
      <c r="H198" s="409" t="s">
        <v>519</v>
      </c>
      <c r="I198" s="397"/>
      <c r="J198" s="750" t="s">
        <v>761</v>
      </c>
      <c r="K198" s="412">
        <v>40290</v>
      </c>
    </row>
    <row r="199" spans="1:11" ht="63.75">
      <c r="A199" s="725" t="s">
        <v>955</v>
      </c>
      <c r="B199" s="411">
        <f t="shared" si="2"/>
        <v>41.19299999999955</v>
      </c>
      <c r="C199" s="408" t="s">
        <v>661</v>
      </c>
      <c r="D199" s="409" t="s">
        <v>517</v>
      </c>
      <c r="E199" s="409" t="s">
        <v>575</v>
      </c>
      <c r="F199" s="409" t="s">
        <v>254</v>
      </c>
      <c r="G199" s="409" t="s">
        <v>519</v>
      </c>
      <c r="H199" s="409" t="s">
        <v>519</v>
      </c>
      <c r="I199" s="397"/>
      <c r="J199" s="750" t="s">
        <v>761</v>
      </c>
      <c r="K199" s="412">
        <v>40290</v>
      </c>
    </row>
    <row r="200" spans="1:11" ht="63.75">
      <c r="A200" s="725" t="s">
        <v>955</v>
      </c>
      <c r="B200" s="411">
        <f t="shared" si="2"/>
        <v>41.193999999999548</v>
      </c>
      <c r="C200" s="408" t="s">
        <v>663</v>
      </c>
      <c r="D200" s="409" t="s">
        <v>517</v>
      </c>
      <c r="E200" s="409" t="s">
        <v>664</v>
      </c>
      <c r="F200" s="409" t="s">
        <v>254</v>
      </c>
      <c r="G200" s="409" t="s">
        <v>519</v>
      </c>
      <c r="H200" s="409" t="s">
        <v>519</v>
      </c>
      <c r="I200" s="397"/>
      <c r="J200" s="750" t="s">
        <v>761</v>
      </c>
      <c r="K200" s="412">
        <v>40290</v>
      </c>
    </row>
    <row r="201" spans="1:11" ht="63.75">
      <c r="A201" s="725" t="s">
        <v>955</v>
      </c>
      <c r="B201" s="411">
        <f t="shared" si="2"/>
        <v>41.194999999999546</v>
      </c>
      <c r="C201" s="408" t="s">
        <v>665</v>
      </c>
      <c r="D201" s="409" t="s">
        <v>517</v>
      </c>
      <c r="E201" s="409" t="s">
        <v>576</v>
      </c>
      <c r="F201" s="409" t="s">
        <v>254</v>
      </c>
      <c r="G201" s="409" t="s">
        <v>519</v>
      </c>
      <c r="H201" s="409" t="s">
        <v>519</v>
      </c>
      <c r="I201" s="397"/>
      <c r="J201" s="750" t="s">
        <v>761</v>
      </c>
      <c r="K201" s="412">
        <v>40290</v>
      </c>
    </row>
    <row r="202" spans="1:11" ht="63.75">
      <c r="A202" s="725" t="s">
        <v>955</v>
      </c>
      <c r="B202" s="411">
        <f t="shared" si="2"/>
        <v>41.195999999999543</v>
      </c>
      <c r="C202" s="408" t="s">
        <v>0</v>
      </c>
      <c r="D202" s="409" t="s">
        <v>517</v>
      </c>
      <c r="E202" s="409" t="s">
        <v>577</v>
      </c>
      <c r="F202" s="409" t="s">
        <v>254</v>
      </c>
      <c r="G202" s="409" t="s">
        <v>519</v>
      </c>
      <c r="H202" s="409" t="s">
        <v>519</v>
      </c>
      <c r="I202" s="397"/>
      <c r="J202" s="750" t="s">
        <v>761</v>
      </c>
      <c r="K202" s="412">
        <v>40290</v>
      </c>
    </row>
    <row r="203" spans="1:11" ht="63.75">
      <c r="A203" s="725" t="s">
        <v>955</v>
      </c>
      <c r="B203" s="411">
        <f t="shared" ref="B203:B266" si="3">B202 + 0.001</f>
        <v>41.196999999999541</v>
      </c>
      <c r="C203" s="408" t="s">
        <v>2</v>
      </c>
      <c r="D203" s="409" t="s">
        <v>517</v>
      </c>
      <c r="E203" s="409" t="s">
        <v>578</v>
      </c>
      <c r="F203" s="409" t="s">
        <v>254</v>
      </c>
      <c r="G203" s="409" t="s">
        <v>519</v>
      </c>
      <c r="H203" s="409" t="s">
        <v>519</v>
      </c>
      <c r="I203" s="397"/>
      <c r="J203" s="750" t="s">
        <v>761</v>
      </c>
      <c r="K203" s="412">
        <v>40290</v>
      </c>
    </row>
    <row r="204" spans="1:11" ht="63.75">
      <c r="A204" s="725" t="s">
        <v>955</v>
      </c>
      <c r="B204" s="411">
        <f t="shared" si="3"/>
        <v>41.197999999999539</v>
      </c>
      <c r="C204" s="408" t="s">
        <v>4</v>
      </c>
      <c r="D204" s="409" t="s">
        <v>517</v>
      </c>
      <c r="E204" s="409" t="s">
        <v>579</v>
      </c>
      <c r="F204" s="409" t="s">
        <v>254</v>
      </c>
      <c r="G204" s="409" t="s">
        <v>519</v>
      </c>
      <c r="H204" s="409" t="s">
        <v>519</v>
      </c>
      <c r="I204" s="397"/>
      <c r="J204" s="750" t="s">
        <v>761</v>
      </c>
      <c r="K204" s="412">
        <v>40290</v>
      </c>
    </row>
    <row r="205" spans="1:11" ht="63.75">
      <c r="A205" s="725" t="s">
        <v>955</v>
      </c>
      <c r="B205" s="411">
        <f t="shared" si="3"/>
        <v>41.198999999999536</v>
      </c>
      <c r="C205" s="408" t="s">
        <v>6</v>
      </c>
      <c r="D205" s="409" t="s">
        <v>517</v>
      </c>
      <c r="E205" s="409" t="s">
        <v>580</v>
      </c>
      <c r="F205" s="409" t="s">
        <v>254</v>
      </c>
      <c r="G205" s="409" t="s">
        <v>519</v>
      </c>
      <c r="H205" s="409" t="s">
        <v>519</v>
      </c>
      <c r="I205" s="397"/>
      <c r="J205" s="750" t="s">
        <v>761</v>
      </c>
      <c r="K205" s="412">
        <v>40290</v>
      </c>
    </row>
    <row r="206" spans="1:11" ht="63.75">
      <c r="A206" s="725" t="s">
        <v>955</v>
      </c>
      <c r="B206" s="411">
        <f t="shared" si="3"/>
        <v>41.199999999999534</v>
      </c>
      <c r="C206" s="408" t="s">
        <v>8</v>
      </c>
      <c r="D206" s="409" t="s">
        <v>517</v>
      </c>
      <c r="E206" s="409" t="s">
        <v>581</v>
      </c>
      <c r="F206" s="409" t="s">
        <v>254</v>
      </c>
      <c r="G206" s="409" t="s">
        <v>519</v>
      </c>
      <c r="H206" s="409" t="s">
        <v>519</v>
      </c>
      <c r="I206" s="397"/>
      <c r="J206" s="750" t="s">
        <v>761</v>
      </c>
      <c r="K206" s="412">
        <v>40290</v>
      </c>
    </row>
    <row r="207" spans="1:11" ht="63.75">
      <c r="A207" s="725" t="s">
        <v>955</v>
      </c>
      <c r="B207" s="411">
        <f t="shared" si="3"/>
        <v>41.200999999999532</v>
      </c>
      <c r="C207" s="408" t="s">
        <v>10</v>
      </c>
      <c r="D207" s="409" t="s">
        <v>517</v>
      </c>
      <c r="E207" s="409" t="s">
        <v>582</v>
      </c>
      <c r="F207" s="409" t="s">
        <v>254</v>
      </c>
      <c r="G207" s="409" t="s">
        <v>519</v>
      </c>
      <c r="H207" s="409" t="s">
        <v>519</v>
      </c>
      <c r="I207" s="397"/>
      <c r="J207" s="750" t="s">
        <v>761</v>
      </c>
      <c r="K207" s="412">
        <v>40290</v>
      </c>
    </row>
    <row r="208" spans="1:11" ht="63.75">
      <c r="A208" s="725" t="s">
        <v>955</v>
      </c>
      <c r="B208" s="411">
        <f t="shared" si="3"/>
        <v>41.201999999999529</v>
      </c>
      <c r="C208" s="408" t="s">
        <v>12</v>
      </c>
      <c r="D208" s="409" t="s">
        <v>517</v>
      </c>
      <c r="E208" s="409" t="s">
        <v>583</v>
      </c>
      <c r="F208" s="409" t="s">
        <v>254</v>
      </c>
      <c r="G208" s="409" t="s">
        <v>519</v>
      </c>
      <c r="H208" s="409" t="s">
        <v>519</v>
      </c>
      <c r="I208" s="397"/>
      <c r="J208" s="750" t="s">
        <v>761</v>
      </c>
      <c r="K208" s="412">
        <v>40290</v>
      </c>
    </row>
    <row r="209" spans="1:11" ht="63.75">
      <c r="A209" s="725" t="s">
        <v>955</v>
      </c>
      <c r="B209" s="411">
        <f t="shared" si="3"/>
        <v>41.202999999999527</v>
      </c>
      <c r="C209" s="408" t="s">
        <v>14</v>
      </c>
      <c r="D209" s="409" t="s">
        <v>517</v>
      </c>
      <c r="E209" s="409" t="s">
        <v>584</v>
      </c>
      <c r="F209" s="409" t="s">
        <v>254</v>
      </c>
      <c r="G209" s="409" t="s">
        <v>519</v>
      </c>
      <c r="H209" s="409" t="s">
        <v>519</v>
      </c>
      <c r="I209" s="397"/>
      <c r="J209" s="750" t="s">
        <v>761</v>
      </c>
      <c r="K209" s="412">
        <v>40290</v>
      </c>
    </row>
    <row r="210" spans="1:11" ht="63.75">
      <c r="A210" s="725" t="s">
        <v>955</v>
      </c>
      <c r="B210" s="411">
        <f t="shared" si="3"/>
        <v>41.203999999999525</v>
      </c>
      <c r="C210" s="408" t="s">
        <v>16</v>
      </c>
      <c r="D210" s="409" t="s">
        <v>517</v>
      </c>
      <c r="E210" s="409" t="s">
        <v>585</v>
      </c>
      <c r="F210" s="409" t="s">
        <v>254</v>
      </c>
      <c r="G210" s="409" t="s">
        <v>519</v>
      </c>
      <c r="H210" s="409" t="s">
        <v>519</v>
      </c>
      <c r="I210" s="397"/>
      <c r="J210" s="750" t="s">
        <v>761</v>
      </c>
      <c r="K210" s="412">
        <v>40290</v>
      </c>
    </row>
    <row r="211" spans="1:11" ht="63.75">
      <c r="A211" s="725" t="s">
        <v>955</v>
      </c>
      <c r="B211" s="411">
        <f t="shared" si="3"/>
        <v>41.204999999999522</v>
      </c>
      <c r="C211" s="408" t="s">
        <v>18</v>
      </c>
      <c r="D211" s="409" t="s">
        <v>517</v>
      </c>
      <c r="E211" s="409" t="s">
        <v>586</v>
      </c>
      <c r="F211" s="409" t="s">
        <v>254</v>
      </c>
      <c r="G211" s="409" t="s">
        <v>519</v>
      </c>
      <c r="H211" s="409" t="s">
        <v>519</v>
      </c>
      <c r="I211" s="397"/>
      <c r="J211" s="750" t="s">
        <v>761</v>
      </c>
      <c r="K211" s="412">
        <v>40290</v>
      </c>
    </row>
    <row r="212" spans="1:11" ht="63.75">
      <c r="A212" s="725" t="s">
        <v>955</v>
      </c>
      <c r="B212" s="411">
        <f t="shared" si="3"/>
        <v>41.20599999999952</v>
      </c>
      <c r="C212" s="408" t="s">
        <v>20</v>
      </c>
      <c r="D212" s="409" t="s">
        <v>517</v>
      </c>
      <c r="E212" s="409" t="s">
        <v>587</v>
      </c>
      <c r="F212" s="409" t="s">
        <v>254</v>
      </c>
      <c r="G212" s="409" t="s">
        <v>519</v>
      </c>
      <c r="H212" s="409" t="s">
        <v>519</v>
      </c>
      <c r="I212" s="397"/>
      <c r="J212" s="750" t="s">
        <v>761</v>
      </c>
      <c r="K212" s="412">
        <v>40290</v>
      </c>
    </row>
    <row r="213" spans="1:11" ht="63.75">
      <c r="A213" s="725" t="s">
        <v>955</v>
      </c>
      <c r="B213" s="411">
        <f t="shared" si="3"/>
        <v>41.206999999999518</v>
      </c>
      <c r="C213" s="408" t="s">
        <v>22</v>
      </c>
      <c r="D213" s="409" t="s">
        <v>517</v>
      </c>
      <c r="E213" s="409" t="s">
        <v>588</v>
      </c>
      <c r="F213" s="409" t="s">
        <v>254</v>
      </c>
      <c r="G213" s="409" t="s">
        <v>519</v>
      </c>
      <c r="H213" s="409" t="s">
        <v>519</v>
      </c>
      <c r="I213" s="397"/>
      <c r="J213" s="750" t="s">
        <v>761</v>
      </c>
      <c r="K213" s="412">
        <v>40290</v>
      </c>
    </row>
    <row r="214" spans="1:11" ht="63.75">
      <c r="A214" s="725" t="s">
        <v>955</v>
      </c>
      <c r="B214" s="411">
        <f t="shared" si="3"/>
        <v>41.207999999999515</v>
      </c>
      <c r="C214" s="408" t="s">
        <v>24</v>
      </c>
      <c r="D214" s="409" t="s">
        <v>517</v>
      </c>
      <c r="E214" s="409" t="s">
        <v>589</v>
      </c>
      <c r="F214" s="409" t="s">
        <v>254</v>
      </c>
      <c r="G214" s="409" t="s">
        <v>519</v>
      </c>
      <c r="H214" s="409" t="s">
        <v>519</v>
      </c>
      <c r="I214" s="397"/>
      <c r="J214" s="750" t="s">
        <v>761</v>
      </c>
      <c r="K214" s="412">
        <v>40290</v>
      </c>
    </row>
    <row r="215" spans="1:11" ht="63.75">
      <c r="A215" s="725" t="s">
        <v>955</v>
      </c>
      <c r="B215" s="411">
        <f t="shared" si="3"/>
        <v>41.208999999999513</v>
      </c>
      <c r="C215" s="408" t="s">
        <v>26</v>
      </c>
      <c r="D215" s="409" t="s">
        <v>517</v>
      </c>
      <c r="E215" s="409" t="s">
        <v>590</v>
      </c>
      <c r="F215" s="409" t="s">
        <v>254</v>
      </c>
      <c r="G215" s="409" t="s">
        <v>519</v>
      </c>
      <c r="H215" s="409" t="s">
        <v>519</v>
      </c>
      <c r="I215" s="397"/>
      <c r="J215" s="750" t="s">
        <v>761</v>
      </c>
      <c r="K215" s="412">
        <v>40290</v>
      </c>
    </row>
    <row r="216" spans="1:11" ht="63.75">
      <c r="A216" s="725" t="s">
        <v>955</v>
      </c>
      <c r="B216" s="411">
        <f t="shared" si="3"/>
        <v>41.209999999999511</v>
      </c>
      <c r="C216" s="408" t="s">
        <v>28</v>
      </c>
      <c r="D216" s="409" t="s">
        <v>517</v>
      </c>
      <c r="E216" s="409" t="s">
        <v>591</v>
      </c>
      <c r="F216" s="409" t="s">
        <v>254</v>
      </c>
      <c r="G216" s="409" t="s">
        <v>519</v>
      </c>
      <c r="H216" s="409" t="s">
        <v>519</v>
      </c>
      <c r="I216" s="397"/>
      <c r="J216" s="750" t="s">
        <v>761</v>
      </c>
      <c r="K216" s="412">
        <v>40290</v>
      </c>
    </row>
    <row r="217" spans="1:11" ht="63.75">
      <c r="A217" s="725" t="s">
        <v>955</v>
      </c>
      <c r="B217" s="411">
        <f t="shared" si="3"/>
        <v>41.210999999999508</v>
      </c>
      <c r="C217" s="408" t="s">
        <v>30</v>
      </c>
      <c r="D217" s="409" t="s">
        <v>517</v>
      </c>
      <c r="E217" s="409" t="s">
        <v>592</v>
      </c>
      <c r="F217" s="409" t="s">
        <v>254</v>
      </c>
      <c r="G217" s="409" t="s">
        <v>519</v>
      </c>
      <c r="H217" s="409" t="s">
        <v>519</v>
      </c>
      <c r="I217" s="397"/>
      <c r="J217" s="750" t="s">
        <v>761</v>
      </c>
      <c r="K217" s="412">
        <v>40290</v>
      </c>
    </row>
    <row r="218" spans="1:11" ht="63.75">
      <c r="A218" s="725" t="s">
        <v>955</v>
      </c>
      <c r="B218" s="411">
        <f t="shared" si="3"/>
        <v>41.211999999999506</v>
      </c>
      <c r="C218" s="408" t="s">
        <v>32</v>
      </c>
      <c r="D218" s="409" t="s">
        <v>517</v>
      </c>
      <c r="E218" s="409" t="s">
        <v>593</v>
      </c>
      <c r="F218" s="409" t="s">
        <v>254</v>
      </c>
      <c r="G218" s="409" t="s">
        <v>519</v>
      </c>
      <c r="H218" s="409" t="s">
        <v>519</v>
      </c>
      <c r="I218" s="397"/>
      <c r="J218" s="750" t="s">
        <v>761</v>
      </c>
      <c r="K218" s="412">
        <v>40290</v>
      </c>
    </row>
    <row r="219" spans="1:11" ht="63.75">
      <c r="A219" s="725" t="s">
        <v>955</v>
      </c>
      <c r="B219" s="411">
        <f t="shared" si="3"/>
        <v>41.212999999999504</v>
      </c>
      <c r="C219" s="408" t="s">
        <v>34</v>
      </c>
      <c r="D219" s="409" t="s">
        <v>517</v>
      </c>
      <c r="E219" s="409" t="s">
        <v>594</v>
      </c>
      <c r="F219" s="409" t="s">
        <v>254</v>
      </c>
      <c r="G219" s="409" t="s">
        <v>519</v>
      </c>
      <c r="H219" s="409" t="s">
        <v>519</v>
      </c>
      <c r="I219" s="397"/>
      <c r="J219" s="750" t="s">
        <v>761</v>
      </c>
      <c r="K219" s="412">
        <v>40290</v>
      </c>
    </row>
    <row r="220" spans="1:11" ht="63.75">
      <c r="A220" s="725" t="s">
        <v>955</v>
      </c>
      <c r="B220" s="411">
        <f t="shared" si="3"/>
        <v>41.213999999999501</v>
      </c>
      <c r="C220" s="408" t="s">
        <v>36</v>
      </c>
      <c r="D220" s="409" t="s">
        <v>517</v>
      </c>
      <c r="E220" s="409" t="s">
        <v>595</v>
      </c>
      <c r="F220" s="409" t="s">
        <v>254</v>
      </c>
      <c r="G220" s="409" t="s">
        <v>519</v>
      </c>
      <c r="H220" s="409" t="s">
        <v>519</v>
      </c>
      <c r="I220" s="397"/>
      <c r="J220" s="750" t="s">
        <v>761</v>
      </c>
      <c r="K220" s="412">
        <v>40290</v>
      </c>
    </row>
    <row r="221" spans="1:11" ht="63.75">
      <c r="A221" s="725" t="s">
        <v>955</v>
      </c>
      <c r="B221" s="411">
        <f t="shared" si="3"/>
        <v>41.214999999999499</v>
      </c>
      <c r="C221" s="408" t="s">
        <v>38</v>
      </c>
      <c r="D221" s="409" t="s">
        <v>517</v>
      </c>
      <c r="E221" s="409" t="s">
        <v>596</v>
      </c>
      <c r="F221" s="409" t="s">
        <v>254</v>
      </c>
      <c r="G221" s="409" t="s">
        <v>519</v>
      </c>
      <c r="H221" s="409" t="s">
        <v>519</v>
      </c>
      <c r="I221" s="397"/>
      <c r="J221" s="750" t="s">
        <v>761</v>
      </c>
      <c r="K221" s="412">
        <v>40290</v>
      </c>
    </row>
    <row r="222" spans="1:11" ht="63.75">
      <c r="A222" s="725" t="s">
        <v>955</v>
      </c>
      <c r="B222" s="411">
        <f t="shared" si="3"/>
        <v>41.215999999999497</v>
      </c>
      <c r="C222" s="408" t="s">
        <v>40</v>
      </c>
      <c r="D222" s="409" t="s">
        <v>517</v>
      </c>
      <c r="E222" s="409" t="s">
        <v>597</v>
      </c>
      <c r="F222" s="409" t="s">
        <v>254</v>
      </c>
      <c r="G222" s="409" t="s">
        <v>519</v>
      </c>
      <c r="H222" s="409" t="s">
        <v>519</v>
      </c>
      <c r="I222" s="397"/>
      <c r="J222" s="750" t="s">
        <v>761</v>
      </c>
      <c r="K222" s="412">
        <v>40290</v>
      </c>
    </row>
    <row r="223" spans="1:11" ht="63.75">
      <c r="A223" s="725" t="s">
        <v>955</v>
      </c>
      <c r="B223" s="411">
        <f t="shared" si="3"/>
        <v>41.216999999999494</v>
      </c>
      <c r="C223" s="408" t="s">
        <v>42</v>
      </c>
      <c r="D223" s="409" t="s">
        <v>517</v>
      </c>
      <c r="E223" s="409" t="s">
        <v>598</v>
      </c>
      <c r="F223" s="409" t="s">
        <v>254</v>
      </c>
      <c r="G223" s="409" t="s">
        <v>519</v>
      </c>
      <c r="H223" s="409" t="s">
        <v>519</v>
      </c>
      <c r="I223" s="397"/>
      <c r="J223" s="750" t="s">
        <v>761</v>
      </c>
      <c r="K223" s="412">
        <v>40290</v>
      </c>
    </row>
    <row r="224" spans="1:11" ht="63.75">
      <c r="A224" s="725" t="s">
        <v>955</v>
      </c>
      <c r="B224" s="411">
        <f t="shared" si="3"/>
        <v>41.217999999999492</v>
      </c>
      <c r="C224" s="408" t="s">
        <v>44</v>
      </c>
      <c r="D224" s="409" t="s">
        <v>517</v>
      </c>
      <c r="E224" s="409" t="s">
        <v>599</v>
      </c>
      <c r="F224" s="409" t="s">
        <v>254</v>
      </c>
      <c r="G224" s="409" t="s">
        <v>519</v>
      </c>
      <c r="H224" s="409" t="s">
        <v>519</v>
      </c>
      <c r="I224" s="397"/>
      <c r="J224" s="750" t="s">
        <v>761</v>
      </c>
      <c r="K224" s="412">
        <v>40290</v>
      </c>
    </row>
    <row r="225" spans="1:11" ht="63.75">
      <c r="A225" s="725" t="s">
        <v>955</v>
      </c>
      <c r="B225" s="411">
        <f t="shared" si="3"/>
        <v>41.21899999999949</v>
      </c>
      <c r="C225" s="408" t="s">
        <v>46</v>
      </c>
      <c r="D225" s="409" t="s">
        <v>517</v>
      </c>
      <c r="E225" s="409" t="s">
        <v>600</v>
      </c>
      <c r="F225" s="409" t="s">
        <v>254</v>
      </c>
      <c r="G225" s="409" t="s">
        <v>519</v>
      </c>
      <c r="H225" s="409" t="s">
        <v>519</v>
      </c>
      <c r="I225" s="397"/>
      <c r="J225" s="750" t="s">
        <v>761</v>
      </c>
      <c r="K225" s="412">
        <v>40290</v>
      </c>
    </row>
    <row r="226" spans="1:11" ht="63.75">
      <c r="A226" s="725" t="s">
        <v>955</v>
      </c>
      <c r="B226" s="411">
        <f t="shared" si="3"/>
        <v>41.219999999999487</v>
      </c>
      <c r="C226" s="408" t="s">
        <v>48</v>
      </c>
      <c r="D226" s="409" t="s">
        <v>517</v>
      </c>
      <c r="E226" s="409" t="s">
        <v>601</v>
      </c>
      <c r="F226" s="409" t="s">
        <v>254</v>
      </c>
      <c r="G226" s="409" t="s">
        <v>519</v>
      </c>
      <c r="H226" s="409" t="s">
        <v>519</v>
      </c>
      <c r="I226" s="397"/>
      <c r="J226" s="750" t="s">
        <v>761</v>
      </c>
      <c r="K226" s="412">
        <v>40290</v>
      </c>
    </row>
    <row r="227" spans="1:11" ht="63.75">
      <c r="A227" s="725" t="s">
        <v>955</v>
      </c>
      <c r="B227" s="411">
        <f t="shared" si="3"/>
        <v>41.220999999999485</v>
      </c>
      <c r="C227" s="408" t="s">
        <v>50</v>
      </c>
      <c r="D227" s="409" t="s">
        <v>517</v>
      </c>
      <c r="E227" s="409" t="s">
        <v>602</v>
      </c>
      <c r="F227" s="409" t="s">
        <v>254</v>
      </c>
      <c r="G227" s="409" t="s">
        <v>519</v>
      </c>
      <c r="H227" s="409" t="s">
        <v>519</v>
      </c>
      <c r="I227" s="397"/>
      <c r="J227" s="750" t="s">
        <v>761</v>
      </c>
      <c r="K227" s="412">
        <v>40290</v>
      </c>
    </row>
    <row r="228" spans="1:11" ht="63.75">
      <c r="A228" s="725" t="s">
        <v>955</v>
      </c>
      <c r="B228" s="411">
        <f t="shared" si="3"/>
        <v>41.221999999999483</v>
      </c>
      <c r="C228" s="408" t="s">
        <v>52</v>
      </c>
      <c r="D228" s="409" t="s">
        <v>517</v>
      </c>
      <c r="E228" s="409" t="s">
        <v>603</v>
      </c>
      <c r="F228" s="409" t="s">
        <v>254</v>
      </c>
      <c r="G228" s="409" t="s">
        <v>519</v>
      </c>
      <c r="H228" s="409" t="s">
        <v>519</v>
      </c>
      <c r="I228" s="397"/>
      <c r="J228" s="750" t="s">
        <v>761</v>
      </c>
      <c r="K228" s="412">
        <v>40290</v>
      </c>
    </row>
    <row r="229" spans="1:11" ht="63.75">
      <c r="A229" s="725" t="s">
        <v>955</v>
      </c>
      <c r="B229" s="411">
        <f t="shared" si="3"/>
        <v>41.22299999999948</v>
      </c>
      <c r="C229" s="408" t="s">
        <v>54</v>
      </c>
      <c r="D229" s="409" t="s">
        <v>517</v>
      </c>
      <c r="E229" s="409" t="s">
        <v>1091</v>
      </c>
      <c r="F229" s="409" t="s">
        <v>254</v>
      </c>
      <c r="G229" s="409" t="s">
        <v>519</v>
      </c>
      <c r="H229" s="409" t="s">
        <v>519</v>
      </c>
      <c r="I229" s="397"/>
      <c r="J229" s="750" t="s">
        <v>761</v>
      </c>
      <c r="K229" s="412">
        <v>40290</v>
      </c>
    </row>
    <row r="230" spans="1:11" ht="63.75">
      <c r="A230" s="725" t="s">
        <v>955</v>
      </c>
      <c r="B230" s="411">
        <f t="shared" si="3"/>
        <v>41.223999999999478</v>
      </c>
      <c r="C230" s="408" t="s">
        <v>776</v>
      </c>
      <c r="D230" s="409" t="s">
        <v>517</v>
      </c>
      <c r="E230" s="409" t="s">
        <v>1092</v>
      </c>
      <c r="F230" s="409" t="s">
        <v>254</v>
      </c>
      <c r="G230" s="409" t="s">
        <v>519</v>
      </c>
      <c r="H230" s="409" t="s">
        <v>519</v>
      </c>
      <c r="I230" s="397"/>
      <c r="J230" s="750" t="s">
        <v>761</v>
      </c>
      <c r="K230" s="412">
        <v>40290</v>
      </c>
    </row>
    <row r="231" spans="1:11" ht="63.75">
      <c r="A231" s="725" t="s">
        <v>955</v>
      </c>
      <c r="B231" s="411">
        <f t="shared" si="3"/>
        <v>41.224999999999476</v>
      </c>
      <c r="C231" s="408" t="s">
        <v>778</v>
      </c>
      <c r="D231" s="409" t="s">
        <v>517</v>
      </c>
      <c r="E231" s="409" t="s">
        <v>1093</v>
      </c>
      <c r="F231" s="409" t="s">
        <v>254</v>
      </c>
      <c r="G231" s="409" t="s">
        <v>519</v>
      </c>
      <c r="H231" s="409" t="s">
        <v>519</v>
      </c>
      <c r="I231" s="397"/>
      <c r="J231" s="750" t="s">
        <v>761</v>
      </c>
      <c r="K231" s="412">
        <v>40290</v>
      </c>
    </row>
    <row r="232" spans="1:11" ht="63.75">
      <c r="A232" s="725" t="s">
        <v>955</v>
      </c>
      <c r="B232" s="411">
        <f t="shared" si="3"/>
        <v>41.225999999999473</v>
      </c>
      <c r="C232" s="408" t="s">
        <v>780</v>
      </c>
      <c r="D232" s="409" t="s">
        <v>517</v>
      </c>
      <c r="E232" s="409" t="s">
        <v>1094</v>
      </c>
      <c r="F232" s="409" t="s">
        <v>254</v>
      </c>
      <c r="G232" s="409" t="s">
        <v>519</v>
      </c>
      <c r="H232" s="409" t="s">
        <v>519</v>
      </c>
      <c r="I232" s="397"/>
      <c r="J232" s="750" t="s">
        <v>761</v>
      </c>
      <c r="K232" s="412">
        <v>40290</v>
      </c>
    </row>
    <row r="233" spans="1:11" ht="76.5">
      <c r="A233" s="725" t="s">
        <v>955</v>
      </c>
      <c r="B233" s="411">
        <f t="shared" si="3"/>
        <v>41.226999999999471</v>
      </c>
      <c r="C233" s="408" t="s">
        <v>782</v>
      </c>
      <c r="D233" s="409" t="s">
        <v>517</v>
      </c>
      <c r="E233" s="409" t="s">
        <v>1095</v>
      </c>
      <c r="F233" s="409" t="s">
        <v>254</v>
      </c>
      <c r="G233" s="409" t="s">
        <v>519</v>
      </c>
      <c r="H233" s="409" t="s">
        <v>519</v>
      </c>
      <c r="I233" s="397"/>
      <c r="J233" s="750" t="s">
        <v>761</v>
      </c>
      <c r="K233" s="412">
        <v>40290</v>
      </c>
    </row>
    <row r="234" spans="1:11" ht="76.5">
      <c r="A234" s="725" t="s">
        <v>955</v>
      </c>
      <c r="B234" s="411">
        <f t="shared" si="3"/>
        <v>41.227999999999469</v>
      </c>
      <c r="C234" s="408" t="s">
        <v>784</v>
      </c>
      <c r="D234" s="409" t="s">
        <v>517</v>
      </c>
      <c r="E234" s="409" t="s">
        <v>785</v>
      </c>
      <c r="F234" s="409" t="s">
        <v>254</v>
      </c>
      <c r="G234" s="409" t="s">
        <v>519</v>
      </c>
      <c r="H234" s="409" t="s">
        <v>519</v>
      </c>
      <c r="I234" s="397"/>
      <c r="J234" s="750" t="s">
        <v>761</v>
      </c>
      <c r="K234" s="412">
        <v>40290</v>
      </c>
    </row>
    <row r="235" spans="1:11" ht="76.5">
      <c r="A235" s="725" t="s">
        <v>955</v>
      </c>
      <c r="B235" s="411">
        <f t="shared" si="3"/>
        <v>41.228999999999466</v>
      </c>
      <c r="C235" s="408" t="s">
        <v>786</v>
      </c>
      <c r="D235" s="409" t="s">
        <v>517</v>
      </c>
      <c r="E235" s="409" t="s">
        <v>1096</v>
      </c>
      <c r="F235" s="409" t="s">
        <v>254</v>
      </c>
      <c r="G235" s="409" t="s">
        <v>519</v>
      </c>
      <c r="H235" s="409" t="s">
        <v>519</v>
      </c>
      <c r="I235" s="397"/>
      <c r="J235" s="750" t="s">
        <v>761</v>
      </c>
      <c r="K235" s="412">
        <v>40290</v>
      </c>
    </row>
    <row r="236" spans="1:11" ht="76.5">
      <c r="A236" s="725" t="s">
        <v>955</v>
      </c>
      <c r="B236" s="411">
        <f t="shared" si="3"/>
        <v>41.229999999999464</v>
      </c>
      <c r="C236" s="408" t="s">
        <v>788</v>
      </c>
      <c r="D236" s="409" t="s">
        <v>517</v>
      </c>
      <c r="E236" s="409" t="s">
        <v>1097</v>
      </c>
      <c r="F236" s="409" t="s">
        <v>254</v>
      </c>
      <c r="G236" s="409" t="s">
        <v>519</v>
      </c>
      <c r="H236" s="409" t="s">
        <v>519</v>
      </c>
      <c r="I236" s="397"/>
      <c r="J236" s="750" t="s">
        <v>761</v>
      </c>
      <c r="K236" s="412">
        <v>40290</v>
      </c>
    </row>
    <row r="237" spans="1:11" ht="76.5">
      <c r="A237" s="725" t="s">
        <v>955</v>
      </c>
      <c r="B237" s="411">
        <f t="shared" si="3"/>
        <v>41.230999999999462</v>
      </c>
      <c r="C237" s="408" t="s">
        <v>790</v>
      </c>
      <c r="D237" s="409" t="s">
        <v>517</v>
      </c>
      <c r="E237" s="409" t="s">
        <v>1098</v>
      </c>
      <c r="F237" s="409" t="s">
        <v>254</v>
      </c>
      <c r="G237" s="409" t="s">
        <v>519</v>
      </c>
      <c r="H237" s="409" t="s">
        <v>519</v>
      </c>
      <c r="I237" s="397"/>
      <c r="J237" s="750" t="s">
        <v>761</v>
      </c>
      <c r="K237" s="412">
        <v>40290</v>
      </c>
    </row>
    <row r="238" spans="1:11" ht="76.5">
      <c r="A238" s="725" t="s">
        <v>955</v>
      </c>
      <c r="B238" s="411">
        <f t="shared" si="3"/>
        <v>41.231999999999459</v>
      </c>
      <c r="C238" s="408" t="s">
        <v>792</v>
      </c>
      <c r="D238" s="409" t="s">
        <v>517</v>
      </c>
      <c r="E238" s="409" t="s">
        <v>1099</v>
      </c>
      <c r="F238" s="409" t="s">
        <v>254</v>
      </c>
      <c r="G238" s="409" t="s">
        <v>519</v>
      </c>
      <c r="H238" s="409" t="s">
        <v>519</v>
      </c>
      <c r="I238" s="397"/>
      <c r="J238" s="750" t="s">
        <v>761</v>
      </c>
      <c r="K238" s="412">
        <v>40290</v>
      </c>
    </row>
    <row r="239" spans="1:11" ht="76.5">
      <c r="A239" s="725" t="s">
        <v>955</v>
      </c>
      <c r="B239" s="411">
        <f t="shared" si="3"/>
        <v>41.232999999999457</v>
      </c>
      <c r="C239" s="408" t="s">
        <v>794</v>
      </c>
      <c r="D239" s="409" t="s">
        <v>517</v>
      </c>
      <c r="E239" s="409" t="s">
        <v>1100</v>
      </c>
      <c r="F239" s="409" t="s">
        <v>254</v>
      </c>
      <c r="G239" s="409" t="s">
        <v>519</v>
      </c>
      <c r="H239" s="409" t="s">
        <v>519</v>
      </c>
      <c r="I239" s="397"/>
      <c r="J239" s="750" t="s">
        <v>761</v>
      </c>
      <c r="K239" s="412">
        <v>40290</v>
      </c>
    </row>
    <row r="240" spans="1:11" ht="76.5">
      <c r="A240" s="725" t="s">
        <v>955</v>
      </c>
      <c r="B240" s="411">
        <f t="shared" si="3"/>
        <v>41.233999999999455</v>
      </c>
      <c r="C240" s="408" t="s">
        <v>796</v>
      </c>
      <c r="D240" s="409" t="s">
        <v>517</v>
      </c>
      <c r="E240" s="409" t="s">
        <v>1101</v>
      </c>
      <c r="F240" s="409" t="s">
        <v>254</v>
      </c>
      <c r="G240" s="409" t="s">
        <v>519</v>
      </c>
      <c r="H240" s="409" t="s">
        <v>519</v>
      </c>
      <c r="I240" s="397"/>
      <c r="J240" s="750" t="s">
        <v>761</v>
      </c>
      <c r="K240" s="412">
        <v>40290</v>
      </c>
    </row>
    <row r="241" spans="1:11" ht="76.5">
      <c r="A241" s="725" t="s">
        <v>955</v>
      </c>
      <c r="B241" s="411">
        <f t="shared" si="3"/>
        <v>41.234999999999452</v>
      </c>
      <c r="C241" s="408" t="s">
        <v>798</v>
      </c>
      <c r="D241" s="409" t="s">
        <v>517</v>
      </c>
      <c r="E241" s="409" t="s">
        <v>1102</v>
      </c>
      <c r="F241" s="409" t="s">
        <v>254</v>
      </c>
      <c r="G241" s="409" t="s">
        <v>519</v>
      </c>
      <c r="H241" s="409" t="s">
        <v>519</v>
      </c>
      <c r="I241" s="397"/>
      <c r="J241" s="750" t="s">
        <v>761</v>
      </c>
      <c r="K241" s="412">
        <v>40290</v>
      </c>
    </row>
    <row r="242" spans="1:11" ht="76.5">
      <c r="A242" s="725" t="s">
        <v>955</v>
      </c>
      <c r="B242" s="411">
        <f t="shared" si="3"/>
        <v>41.23599999999945</v>
      </c>
      <c r="C242" s="408" t="s">
        <v>800</v>
      </c>
      <c r="D242" s="409" t="s">
        <v>517</v>
      </c>
      <c r="E242" s="409" t="s">
        <v>1103</v>
      </c>
      <c r="F242" s="409" t="s">
        <v>254</v>
      </c>
      <c r="G242" s="409" t="s">
        <v>519</v>
      </c>
      <c r="H242" s="409" t="s">
        <v>519</v>
      </c>
      <c r="I242" s="397"/>
      <c r="J242" s="750" t="s">
        <v>761</v>
      </c>
      <c r="K242" s="412">
        <v>40290</v>
      </c>
    </row>
    <row r="243" spans="1:11" ht="76.5">
      <c r="A243" s="725" t="s">
        <v>955</v>
      </c>
      <c r="B243" s="411">
        <f t="shared" si="3"/>
        <v>41.236999999999448</v>
      </c>
      <c r="C243" s="408" t="s">
        <v>802</v>
      </c>
      <c r="D243" s="409" t="s">
        <v>517</v>
      </c>
      <c r="E243" s="409" t="s">
        <v>1104</v>
      </c>
      <c r="F243" s="409" t="s">
        <v>254</v>
      </c>
      <c r="G243" s="409" t="s">
        <v>519</v>
      </c>
      <c r="H243" s="409" t="s">
        <v>519</v>
      </c>
      <c r="I243" s="397"/>
      <c r="J243" s="750" t="s">
        <v>761</v>
      </c>
      <c r="K243" s="412">
        <v>40290</v>
      </c>
    </row>
    <row r="244" spans="1:11" ht="76.5">
      <c r="A244" s="725" t="s">
        <v>955</v>
      </c>
      <c r="B244" s="411">
        <f t="shared" si="3"/>
        <v>41.237999999999445</v>
      </c>
      <c r="C244" s="408" t="s">
        <v>804</v>
      </c>
      <c r="D244" s="409" t="s">
        <v>517</v>
      </c>
      <c r="E244" s="409" t="s">
        <v>1105</v>
      </c>
      <c r="F244" s="409" t="s">
        <v>254</v>
      </c>
      <c r="G244" s="409" t="s">
        <v>519</v>
      </c>
      <c r="H244" s="409" t="s">
        <v>519</v>
      </c>
      <c r="I244" s="397"/>
      <c r="J244" s="750" t="s">
        <v>761</v>
      </c>
      <c r="K244" s="412">
        <v>40290</v>
      </c>
    </row>
    <row r="245" spans="1:11" ht="76.5">
      <c r="A245" s="725" t="s">
        <v>955</v>
      </c>
      <c r="B245" s="411">
        <f t="shared" si="3"/>
        <v>41.238999999999443</v>
      </c>
      <c r="C245" s="408" t="s">
        <v>806</v>
      </c>
      <c r="D245" s="409" t="s">
        <v>517</v>
      </c>
      <c r="E245" s="409" t="s">
        <v>1106</v>
      </c>
      <c r="F245" s="409" t="s">
        <v>254</v>
      </c>
      <c r="G245" s="409" t="s">
        <v>519</v>
      </c>
      <c r="H245" s="409" t="s">
        <v>519</v>
      </c>
      <c r="I245" s="397"/>
      <c r="J245" s="750" t="s">
        <v>761</v>
      </c>
      <c r="K245" s="412">
        <v>40290</v>
      </c>
    </row>
    <row r="246" spans="1:11" ht="76.5">
      <c r="A246" s="725" t="s">
        <v>955</v>
      </c>
      <c r="B246" s="411">
        <f t="shared" si="3"/>
        <v>41.239999999999441</v>
      </c>
      <c r="C246" s="408" t="s">
        <v>808</v>
      </c>
      <c r="D246" s="409" t="s">
        <v>517</v>
      </c>
      <c r="E246" s="409" t="s">
        <v>1107</v>
      </c>
      <c r="F246" s="409" t="s">
        <v>254</v>
      </c>
      <c r="G246" s="409" t="s">
        <v>519</v>
      </c>
      <c r="H246" s="409" t="s">
        <v>519</v>
      </c>
      <c r="I246" s="397"/>
      <c r="J246" s="750" t="s">
        <v>761</v>
      </c>
      <c r="K246" s="412">
        <v>40290</v>
      </c>
    </row>
    <row r="247" spans="1:11" ht="76.5">
      <c r="A247" s="725" t="s">
        <v>955</v>
      </c>
      <c r="B247" s="411">
        <f t="shared" si="3"/>
        <v>41.240999999999438</v>
      </c>
      <c r="C247" s="408" t="s">
        <v>810</v>
      </c>
      <c r="D247" s="409" t="s">
        <v>517</v>
      </c>
      <c r="E247" s="409" t="s">
        <v>1108</v>
      </c>
      <c r="F247" s="409" t="s">
        <v>254</v>
      </c>
      <c r="G247" s="409" t="s">
        <v>519</v>
      </c>
      <c r="H247" s="409" t="s">
        <v>519</v>
      </c>
      <c r="I247" s="397"/>
      <c r="J247" s="750" t="s">
        <v>761</v>
      </c>
      <c r="K247" s="412">
        <v>40290</v>
      </c>
    </row>
    <row r="248" spans="1:11" ht="76.5">
      <c r="A248" s="725" t="s">
        <v>955</v>
      </c>
      <c r="B248" s="411">
        <f t="shared" si="3"/>
        <v>41.241999999999436</v>
      </c>
      <c r="C248" s="408" t="s">
        <v>812</v>
      </c>
      <c r="D248" s="409" t="s">
        <v>517</v>
      </c>
      <c r="E248" s="409" t="s">
        <v>1109</v>
      </c>
      <c r="F248" s="409" t="s">
        <v>254</v>
      </c>
      <c r="G248" s="409" t="s">
        <v>519</v>
      </c>
      <c r="H248" s="409" t="s">
        <v>519</v>
      </c>
      <c r="I248" s="397"/>
      <c r="J248" s="750" t="s">
        <v>761</v>
      </c>
      <c r="K248" s="412">
        <v>40290</v>
      </c>
    </row>
    <row r="249" spans="1:11" ht="76.5">
      <c r="A249" s="725" t="s">
        <v>955</v>
      </c>
      <c r="B249" s="411">
        <f t="shared" si="3"/>
        <v>41.242999999999434</v>
      </c>
      <c r="C249" s="408" t="s">
        <v>814</v>
      </c>
      <c r="D249" s="409" t="s">
        <v>517</v>
      </c>
      <c r="E249" s="409" t="s">
        <v>1110</v>
      </c>
      <c r="F249" s="409" t="s">
        <v>254</v>
      </c>
      <c r="G249" s="409" t="s">
        <v>519</v>
      </c>
      <c r="H249" s="409" t="s">
        <v>519</v>
      </c>
      <c r="I249" s="397"/>
      <c r="J249" s="750" t="s">
        <v>761</v>
      </c>
      <c r="K249" s="412">
        <v>40290</v>
      </c>
    </row>
    <row r="250" spans="1:11" ht="76.5">
      <c r="A250" s="725" t="s">
        <v>955</v>
      </c>
      <c r="B250" s="411">
        <f t="shared" si="3"/>
        <v>41.243999999999431</v>
      </c>
      <c r="C250" s="408" t="s">
        <v>816</v>
      </c>
      <c r="D250" s="409" t="s">
        <v>517</v>
      </c>
      <c r="E250" s="409" t="s">
        <v>1111</v>
      </c>
      <c r="F250" s="409" t="s">
        <v>254</v>
      </c>
      <c r="G250" s="409" t="s">
        <v>519</v>
      </c>
      <c r="H250" s="409" t="s">
        <v>519</v>
      </c>
      <c r="I250" s="397"/>
      <c r="J250" s="750" t="s">
        <v>761</v>
      </c>
      <c r="K250" s="412">
        <v>40290</v>
      </c>
    </row>
    <row r="251" spans="1:11" ht="76.5">
      <c r="A251" s="725" t="s">
        <v>955</v>
      </c>
      <c r="B251" s="411">
        <f t="shared" si="3"/>
        <v>41.244999999999429</v>
      </c>
      <c r="C251" s="408" t="s">
        <v>818</v>
      </c>
      <c r="D251" s="409" t="s">
        <v>517</v>
      </c>
      <c r="E251" s="409" t="s">
        <v>1112</v>
      </c>
      <c r="F251" s="409" t="s">
        <v>254</v>
      </c>
      <c r="G251" s="409" t="s">
        <v>519</v>
      </c>
      <c r="H251" s="409" t="s">
        <v>519</v>
      </c>
      <c r="I251" s="397"/>
      <c r="J251" s="750" t="s">
        <v>761</v>
      </c>
      <c r="K251" s="412">
        <v>40290</v>
      </c>
    </row>
    <row r="252" spans="1:11" ht="76.5">
      <c r="A252" s="725" t="s">
        <v>955</v>
      </c>
      <c r="B252" s="411">
        <f t="shared" si="3"/>
        <v>41.245999999999427</v>
      </c>
      <c r="C252" s="408" t="s">
        <v>820</v>
      </c>
      <c r="D252" s="409" t="s">
        <v>517</v>
      </c>
      <c r="E252" s="409" t="s">
        <v>1113</v>
      </c>
      <c r="F252" s="409" t="s">
        <v>254</v>
      </c>
      <c r="G252" s="409" t="s">
        <v>519</v>
      </c>
      <c r="H252" s="409" t="s">
        <v>519</v>
      </c>
      <c r="I252" s="397"/>
      <c r="J252" s="750" t="s">
        <v>761</v>
      </c>
      <c r="K252" s="412">
        <v>40290</v>
      </c>
    </row>
    <row r="253" spans="1:11" ht="76.5">
      <c r="A253" s="725" t="s">
        <v>955</v>
      </c>
      <c r="B253" s="411">
        <f t="shared" si="3"/>
        <v>41.246999999999424</v>
      </c>
      <c r="C253" s="408" t="s">
        <v>822</v>
      </c>
      <c r="D253" s="409" t="s">
        <v>517</v>
      </c>
      <c r="E253" s="409" t="s">
        <v>1114</v>
      </c>
      <c r="F253" s="409" t="s">
        <v>254</v>
      </c>
      <c r="G253" s="409" t="s">
        <v>519</v>
      </c>
      <c r="H253" s="409" t="s">
        <v>519</v>
      </c>
      <c r="I253" s="397"/>
      <c r="J253" s="750" t="s">
        <v>761</v>
      </c>
      <c r="K253" s="412">
        <v>40290</v>
      </c>
    </row>
    <row r="254" spans="1:11" ht="76.5">
      <c r="A254" s="725" t="s">
        <v>955</v>
      </c>
      <c r="B254" s="411">
        <f t="shared" si="3"/>
        <v>41.247999999999422</v>
      </c>
      <c r="C254" s="408" t="s">
        <v>824</v>
      </c>
      <c r="D254" s="409" t="s">
        <v>517</v>
      </c>
      <c r="E254" s="409" t="s">
        <v>1115</v>
      </c>
      <c r="F254" s="409" t="s">
        <v>254</v>
      </c>
      <c r="G254" s="409" t="s">
        <v>519</v>
      </c>
      <c r="H254" s="409" t="s">
        <v>519</v>
      </c>
      <c r="I254" s="397"/>
      <c r="J254" s="750" t="s">
        <v>761</v>
      </c>
      <c r="K254" s="412">
        <v>40290</v>
      </c>
    </row>
    <row r="255" spans="1:11" ht="76.5">
      <c r="A255" s="725" t="s">
        <v>955</v>
      </c>
      <c r="B255" s="411">
        <f t="shared" si="3"/>
        <v>41.24899999999942</v>
      </c>
      <c r="C255" s="408" t="s">
        <v>826</v>
      </c>
      <c r="D255" s="409" t="s">
        <v>517</v>
      </c>
      <c r="E255" s="409" t="s">
        <v>1116</v>
      </c>
      <c r="F255" s="409" t="s">
        <v>254</v>
      </c>
      <c r="G255" s="409" t="s">
        <v>519</v>
      </c>
      <c r="H255" s="409" t="s">
        <v>519</v>
      </c>
      <c r="I255" s="397"/>
      <c r="J255" s="750" t="s">
        <v>761</v>
      </c>
      <c r="K255" s="412">
        <v>40290</v>
      </c>
    </row>
    <row r="256" spans="1:11" ht="76.5">
      <c r="A256" s="725" t="s">
        <v>955</v>
      </c>
      <c r="B256" s="411">
        <f t="shared" si="3"/>
        <v>41.249999999999417</v>
      </c>
      <c r="C256" s="408" t="s">
        <v>828</v>
      </c>
      <c r="D256" s="409" t="s">
        <v>517</v>
      </c>
      <c r="E256" s="409" t="s">
        <v>1117</v>
      </c>
      <c r="F256" s="409" t="s">
        <v>254</v>
      </c>
      <c r="G256" s="409" t="s">
        <v>519</v>
      </c>
      <c r="H256" s="409" t="s">
        <v>519</v>
      </c>
      <c r="I256" s="397"/>
      <c r="J256" s="750" t="s">
        <v>761</v>
      </c>
      <c r="K256" s="412">
        <v>40290</v>
      </c>
    </row>
    <row r="257" spans="1:11" ht="76.5">
      <c r="A257" s="725" t="s">
        <v>955</v>
      </c>
      <c r="B257" s="411">
        <f t="shared" si="3"/>
        <v>41.250999999999415</v>
      </c>
      <c r="C257" s="408" t="s">
        <v>830</v>
      </c>
      <c r="D257" s="409" t="s">
        <v>517</v>
      </c>
      <c r="E257" s="409" t="s">
        <v>1118</v>
      </c>
      <c r="F257" s="409" t="s">
        <v>254</v>
      </c>
      <c r="G257" s="409" t="s">
        <v>519</v>
      </c>
      <c r="H257" s="409" t="s">
        <v>519</v>
      </c>
      <c r="I257" s="397"/>
      <c r="J257" s="750" t="s">
        <v>761</v>
      </c>
      <c r="K257" s="412">
        <v>40290</v>
      </c>
    </row>
    <row r="258" spans="1:11" ht="76.5">
      <c r="A258" s="725" t="s">
        <v>955</v>
      </c>
      <c r="B258" s="411">
        <f t="shared" si="3"/>
        <v>41.251999999999413</v>
      </c>
      <c r="C258" s="408" t="s">
        <v>832</v>
      </c>
      <c r="D258" s="409" t="s">
        <v>517</v>
      </c>
      <c r="E258" s="409" t="s">
        <v>1119</v>
      </c>
      <c r="F258" s="409" t="s">
        <v>254</v>
      </c>
      <c r="G258" s="409" t="s">
        <v>519</v>
      </c>
      <c r="H258" s="409" t="s">
        <v>519</v>
      </c>
      <c r="I258" s="397"/>
      <c r="J258" s="750" t="s">
        <v>761</v>
      </c>
      <c r="K258" s="412">
        <v>40290</v>
      </c>
    </row>
    <row r="259" spans="1:11" ht="76.5">
      <c r="A259" s="725" t="s">
        <v>955</v>
      </c>
      <c r="B259" s="411">
        <f t="shared" si="3"/>
        <v>41.25299999999941</v>
      </c>
      <c r="C259" s="408" t="s">
        <v>834</v>
      </c>
      <c r="D259" s="409" t="s">
        <v>517</v>
      </c>
      <c r="E259" s="409" t="s">
        <v>1120</v>
      </c>
      <c r="F259" s="409" t="s">
        <v>254</v>
      </c>
      <c r="G259" s="409" t="s">
        <v>519</v>
      </c>
      <c r="H259" s="409" t="s">
        <v>519</v>
      </c>
      <c r="I259" s="397"/>
      <c r="J259" s="750" t="s">
        <v>761</v>
      </c>
      <c r="K259" s="412">
        <v>40290</v>
      </c>
    </row>
    <row r="260" spans="1:11" ht="76.5">
      <c r="A260" s="725" t="s">
        <v>955</v>
      </c>
      <c r="B260" s="411">
        <f t="shared" si="3"/>
        <v>41.253999999999408</v>
      </c>
      <c r="C260" s="408" t="s">
        <v>836</v>
      </c>
      <c r="D260" s="409" t="s">
        <v>517</v>
      </c>
      <c r="E260" s="409" t="s">
        <v>1121</v>
      </c>
      <c r="F260" s="409" t="s">
        <v>254</v>
      </c>
      <c r="G260" s="409" t="s">
        <v>519</v>
      </c>
      <c r="H260" s="409" t="s">
        <v>519</v>
      </c>
      <c r="I260" s="397"/>
      <c r="J260" s="750" t="s">
        <v>761</v>
      </c>
      <c r="K260" s="412">
        <v>40290</v>
      </c>
    </row>
    <row r="261" spans="1:11" ht="76.5">
      <c r="A261" s="725" t="s">
        <v>955</v>
      </c>
      <c r="B261" s="411">
        <f t="shared" si="3"/>
        <v>41.254999999999406</v>
      </c>
      <c r="C261" s="408" t="s">
        <v>513</v>
      </c>
      <c r="D261" s="409" t="s">
        <v>517</v>
      </c>
      <c r="E261" s="409" t="s">
        <v>1122</v>
      </c>
      <c r="F261" s="409" t="s">
        <v>254</v>
      </c>
      <c r="G261" s="409" t="s">
        <v>519</v>
      </c>
      <c r="H261" s="409" t="s">
        <v>519</v>
      </c>
      <c r="I261" s="397"/>
      <c r="J261" s="750" t="s">
        <v>761</v>
      </c>
      <c r="K261" s="412">
        <v>40290</v>
      </c>
    </row>
    <row r="262" spans="1:11" ht="76.5">
      <c r="A262" s="725" t="s">
        <v>955</v>
      </c>
      <c r="B262" s="411">
        <f t="shared" si="3"/>
        <v>41.255999999999403</v>
      </c>
      <c r="C262" s="408" t="s">
        <v>515</v>
      </c>
      <c r="D262" s="409" t="s">
        <v>517</v>
      </c>
      <c r="E262" s="409" t="s">
        <v>1123</v>
      </c>
      <c r="F262" s="409" t="s">
        <v>254</v>
      </c>
      <c r="G262" s="409" t="s">
        <v>519</v>
      </c>
      <c r="H262" s="409" t="s">
        <v>519</v>
      </c>
      <c r="I262" s="397"/>
      <c r="J262" s="750" t="s">
        <v>761</v>
      </c>
      <c r="K262" s="412">
        <v>40290</v>
      </c>
    </row>
    <row r="263" spans="1:11" ht="63.75">
      <c r="A263" s="725" t="s">
        <v>955</v>
      </c>
      <c r="B263" s="411">
        <f t="shared" si="3"/>
        <v>41.256999999999401</v>
      </c>
      <c r="C263" s="422" t="s">
        <v>1124</v>
      </c>
      <c r="D263" s="409" t="s">
        <v>1125</v>
      </c>
      <c r="E263" s="420" t="s">
        <v>1126</v>
      </c>
      <c r="F263" s="420" t="s">
        <v>254</v>
      </c>
      <c r="G263" s="409" t="s">
        <v>1127</v>
      </c>
      <c r="H263" s="409" t="s">
        <v>1127</v>
      </c>
      <c r="I263" s="397"/>
      <c r="J263" s="750" t="s">
        <v>761</v>
      </c>
      <c r="K263" s="412">
        <v>40290</v>
      </c>
    </row>
    <row r="264" spans="1:11" ht="63.75">
      <c r="A264" s="725" t="s">
        <v>955</v>
      </c>
      <c r="B264" s="411">
        <f t="shared" si="3"/>
        <v>41.257999999999399</v>
      </c>
      <c r="C264" s="422" t="s">
        <v>1128</v>
      </c>
      <c r="D264" s="409" t="s">
        <v>1125</v>
      </c>
      <c r="E264" s="420" t="s">
        <v>1129</v>
      </c>
      <c r="F264" s="420" t="s">
        <v>254</v>
      </c>
      <c r="G264" s="409" t="s">
        <v>1127</v>
      </c>
      <c r="H264" s="409" t="s">
        <v>1127</v>
      </c>
      <c r="I264" s="397"/>
      <c r="J264" s="750" t="s">
        <v>761</v>
      </c>
      <c r="K264" s="412">
        <v>40290</v>
      </c>
    </row>
    <row r="265" spans="1:11" ht="63.75">
      <c r="A265" s="725" t="s">
        <v>955</v>
      </c>
      <c r="B265" s="411">
        <f t="shared" si="3"/>
        <v>41.258999999999396</v>
      </c>
      <c r="C265" s="422" t="s">
        <v>1130</v>
      </c>
      <c r="D265" s="409" t="s">
        <v>1125</v>
      </c>
      <c r="E265" s="420" t="s">
        <v>1131</v>
      </c>
      <c r="F265" s="420" t="s">
        <v>254</v>
      </c>
      <c r="G265" s="409" t="s">
        <v>1127</v>
      </c>
      <c r="H265" s="409" t="s">
        <v>1127</v>
      </c>
      <c r="I265" s="397"/>
      <c r="J265" s="750" t="s">
        <v>761</v>
      </c>
      <c r="K265" s="412">
        <v>40290</v>
      </c>
    </row>
    <row r="266" spans="1:11" ht="51">
      <c r="A266" s="725" t="s">
        <v>955</v>
      </c>
      <c r="B266" s="411">
        <f t="shared" si="3"/>
        <v>41.259999999999394</v>
      </c>
      <c r="C266" s="422" t="s">
        <v>1132</v>
      </c>
      <c r="D266" s="409" t="s">
        <v>1133</v>
      </c>
      <c r="E266" s="420" t="s">
        <v>1134</v>
      </c>
      <c r="F266" s="420" t="s">
        <v>254</v>
      </c>
      <c r="G266" s="409" t="s">
        <v>1135</v>
      </c>
      <c r="H266" s="409" t="s">
        <v>1135</v>
      </c>
      <c r="I266" s="397"/>
      <c r="J266" s="750" t="s">
        <v>761</v>
      </c>
      <c r="K266" s="412">
        <v>40290</v>
      </c>
    </row>
    <row r="267" spans="1:11" ht="76.5">
      <c r="A267" s="725" t="s">
        <v>955</v>
      </c>
      <c r="B267" s="411">
        <f t="shared" ref="B267:B280" si="4">B266 + 0.001</f>
        <v>41.260999999999392</v>
      </c>
      <c r="C267" s="422" t="s">
        <v>1136</v>
      </c>
      <c r="D267" s="420" t="s">
        <v>1137</v>
      </c>
      <c r="E267" s="409" t="s">
        <v>1138</v>
      </c>
      <c r="F267" s="420" t="s">
        <v>254</v>
      </c>
      <c r="G267" s="409" t="s">
        <v>1139</v>
      </c>
      <c r="H267" s="409" t="s">
        <v>1139</v>
      </c>
      <c r="I267" s="397"/>
      <c r="J267" s="750" t="s">
        <v>761</v>
      </c>
      <c r="K267" s="412">
        <v>40290</v>
      </c>
    </row>
    <row r="268" spans="1:11" ht="76.5">
      <c r="A268" s="725" t="s">
        <v>955</v>
      </c>
      <c r="B268" s="411">
        <f t="shared" si="4"/>
        <v>41.261999999999389</v>
      </c>
      <c r="C268" s="422" t="s">
        <v>1140</v>
      </c>
      <c r="D268" s="420" t="s">
        <v>1141</v>
      </c>
      <c r="E268" s="409" t="s">
        <v>1142</v>
      </c>
      <c r="F268" s="420" t="s">
        <v>254</v>
      </c>
      <c r="G268" s="409" t="s">
        <v>1139</v>
      </c>
      <c r="H268" s="409" t="s">
        <v>1139</v>
      </c>
      <c r="I268" s="397"/>
      <c r="J268" s="750" t="s">
        <v>761</v>
      </c>
      <c r="K268" s="412">
        <v>40290</v>
      </c>
    </row>
    <row r="269" spans="1:11" ht="76.5">
      <c r="A269" s="725" t="s">
        <v>955</v>
      </c>
      <c r="B269" s="411">
        <f t="shared" si="4"/>
        <v>41.262999999999387</v>
      </c>
      <c r="C269" s="422" t="s">
        <v>1143</v>
      </c>
      <c r="D269" s="420" t="s">
        <v>1144</v>
      </c>
      <c r="E269" s="409" t="s">
        <v>1145</v>
      </c>
      <c r="F269" s="420" t="s">
        <v>254</v>
      </c>
      <c r="G269" s="409" t="s">
        <v>1139</v>
      </c>
      <c r="H269" s="409" t="s">
        <v>1139</v>
      </c>
      <c r="I269" s="397"/>
      <c r="J269" s="750" t="s">
        <v>761</v>
      </c>
      <c r="K269" s="412">
        <v>40290</v>
      </c>
    </row>
    <row r="270" spans="1:11" ht="127.5">
      <c r="A270" s="725" t="s">
        <v>955</v>
      </c>
      <c r="B270" s="411">
        <f t="shared" si="4"/>
        <v>41.263999999999385</v>
      </c>
      <c r="C270" s="422" t="s">
        <v>1146</v>
      </c>
      <c r="D270" s="409" t="s">
        <v>1147</v>
      </c>
      <c r="E270" s="420" t="s">
        <v>1148</v>
      </c>
      <c r="F270" s="420" t="s">
        <v>254</v>
      </c>
      <c r="G270" s="420" t="s">
        <v>1149</v>
      </c>
      <c r="H270" s="420" t="s">
        <v>1149</v>
      </c>
      <c r="I270" s="397"/>
      <c r="J270" s="750" t="s">
        <v>761</v>
      </c>
      <c r="K270" s="412">
        <v>40290</v>
      </c>
    </row>
    <row r="271" spans="1:11" ht="51">
      <c r="A271" s="725" t="s">
        <v>955</v>
      </c>
      <c r="B271" s="411">
        <f t="shared" si="4"/>
        <v>41.264999999999382</v>
      </c>
      <c r="C271" s="408" t="s">
        <v>1150</v>
      </c>
      <c r="D271" s="409" t="s">
        <v>1151</v>
      </c>
      <c r="E271" s="409" t="s">
        <v>1152</v>
      </c>
      <c r="F271" s="420" t="s">
        <v>254</v>
      </c>
      <c r="G271" s="409" t="s">
        <v>1153</v>
      </c>
      <c r="H271" s="409" t="s">
        <v>1153</v>
      </c>
      <c r="I271" s="397"/>
      <c r="J271" s="750" t="s">
        <v>761</v>
      </c>
      <c r="K271" s="412">
        <v>40290</v>
      </c>
    </row>
    <row r="272" spans="1:11" ht="51">
      <c r="A272" s="725" t="s">
        <v>955</v>
      </c>
      <c r="B272" s="411">
        <f t="shared" si="4"/>
        <v>41.26599999999938</v>
      </c>
      <c r="C272" s="408" t="s">
        <v>1154</v>
      </c>
      <c r="D272" s="409" t="s">
        <v>1155</v>
      </c>
      <c r="E272" s="409" t="s">
        <v>1152</v>
      </c>
      <c r="F272" s="420" t="s">
        <v>254</v>
      </c>
      <c r="G272" s="409" t="s">
        <v>1153</v>
      </c>
      <c r="H272" s="409" t="s">
        <v>1153</v>
      </c>
      <c r="I272" s="397"/>
      <c r="J272" s="750" t="s">
        <v>761</v>
      </c>
      <c r="K272" s="412">
        <v>40290</v>
      </c>
    </row>
    <row r="273" spans="1:11" ht="51">
      <c r="A273" s="725" t="s">
        <v>955</v>
      </c>
      <c r="B273" s="411">
        <f t="shared" si="4"/>
        <v>41.266999999999378</v>
      </c>
      <c r="C273" s="408" t="s">
        <v>1156</v>
      </c>
      <c r="D273" s="409" t="s">
        <v>1157</v>
      </c>
      <c r="E273" s="409" t="s">
        <v>1152</v>
      </c>
      <c r="F273" s="420" t="s">
        <v>254</v>
      </c>
      <c r="G273" s="409" t="s">
        <v>1153</v>
      </c>
      <c r="H273" s="409" t="s">
        <v>1153</v>
      </c>
      <c r="I273" s="397"/>
      <c r="J273" s="750" t="s">
        <v>761</v>
      </c>
      <c r="K273" s="412">
        <v>40290</v>
      </c>
    </row>
    <row r="274" spans="1:11" ht="51">
      <c r="A274" s="725" t="s">
        <v>955</v>
      </c>
      <c r="B274" s="411">
        <f t="shared" si="4"/>
        <v>41.267999999999375</v>
      </c>
      <c r="C274" s="408" t="s">
        <v>1158</v>
      </c>
      <c r="D274" s="409" t="s">
        <v>1159</v>
      </c>
      <c r="E274" s="409" t="s">
        <v>1152</v>
      </c>
      <c r="F274" s="420" t="s">
        <v>254</v>
      </c>
      <c r="G274" s="409" t="s">
        <v>1153</v>
      </c>
      <c r="H274" s="409" t="s">
        <v>1153</v>
      </c>
      <c r="I274" s="397"/>
      <c r="J274" s="750" t="s">
        <v>761</v>
      </c>
      <c r="K274" s="412">
        <v>40290</v>
      </c>
    </row>
    <row r="275" spans="1:11" ht="51">
      <c r="A275" s="725" t="s">
        <v>955</v>
      </c>
      <c r="B275" s="411">
        <f t="shared" si="4"/>
        <v>41.268999999999373</v>
      </c>
      <c r="C275" s="408" t="s">
        <v>1160</v>
      </c>
      <c r="D275" s="409" t="s">
        <v>1161</v>
      </c>
      <c r="E275" s="409" t="s">
        <v>1152</v>
      </c>
      <c r="F275" s="420" t="s">
        <v>254</v>
      </c>
      <c r="G275" s="409" t="s">
        <v>1153</v>
      </c>
      <c r="H275" s="409" t="s">
        <v>1153</v>
      </c>
      <c r="I275" s="397"/>
      <c r="J275" s="750" t="s">
        <v>761</v>
      </c>
      <c r="K275" s="412">
        <v>40290</v>
      </c>
    </row>
    <row r="276" spans="1:11" ht="51">
      <c r="A276" s="725" t="s">
        <v>955</v>
      </c>
      <c r="B276" s="411">
        <f t="shared" si="4"/>
        <v>41.269999999999371</v>
      </c>
      <c r="C276" s="408" t="s">
        <v>1162</v>
      </c>
      <c r="D276" s="409" t="s">
        <v>1163</v>
      </c>
      <c r="E276" s="409" t="s">
        <v>1152</v>
      </c>
      <c r="F276" s="420" t="s">
        <v>254</v>
      </c>
      <c r="G276" s="409" t="s">
        <v>1153</v>
      </c>
      <c r="H276" s="409" t="s">
        <v>1153</v>
      </c>
      <c r="I276" s="397"/>
      <c r="J276" s="750" t="s">
        <v>761</v>
      </c>
      <c r="K276" s="412">
        <v>40290</v>
      </c>
    </row>
    <row r="277" spans="1:11" ht="63.75">
      <c r="A277" s="725" t="s">
        <v>955</v>
      </c>
      <c r="B277" s="411">
        <f t="shared" si="4"/>
        <v>41.270999999999368</v>
      </c>
      <c r="C277" s="408" t="s">
        <v>1164</v>
      </c>
      <c r="D277" s="409" t="s">
        <v>1165</v>
      </c>
      <c r="E277" s="409" t="s">
        <v>1152</v>
      </c>
      <c r="F277" s="420" t="s">
        <v>254</v>
      </c>
      <c r="G277" s="409" t="s">
        <v>1166</v>
      </c>
      <c r="H277" s="409" t="s">
        <v>1166</v>
      </c>
      <c r="I277" s="397"/>
      <c r="J277" s="750" t="s">
        <v>761</v>
      </c>
      <c r="K277" s="412">
        <v>40290</v>
      </c>
    </row>
    <row r="278" spans="1:11" ht="51">
      <c r="A278" s="725" t="s">
        <v>955</v>
      </c>
      <c r="B278" s="411">
        <f t="shared" si="4"/>
        <v>41.271999999999366</v>
      </c>
      <c r="C278" s="422" t="s">
        <v>1167</v>
      </c>
      <c r="D278" s="409" t="s">
        <v>1168</v>
      </c>
      <c r="E278" s="420" t="s">
        <v>1152</v>
      </c>
      <c r="F278" s="420" t="s">
        <v>254</v>
      </c>
      <c r="G278" s="420" t="s">
        <v>1169</v>
      </c>
      <c r="H278" s="420" t="s">
        <v>1169</v>
      </c>
      <c r="I278" s="397"/>
      <c r="J278" s="750" t="s">
        <v>761</v>
      </c>
      <c r="K278" s="412">
        <v>40290</v>
      </c>
    </row>
    <row r="279" spans="1:11" ht="102">
      <c r="A279" s="725" t="s">
        <v>955</v>
      </c>
      <c r="B279" s="411">
        <f t="shared" si="4"/>
        <v>41.272999999999364</v>
      </c>
      <c r="C279" s="422" t="s">
        <v>1170</v>
      </c>
      <c r="D279" s="409" t="s">
        <v>1171</v>
      </c>
      <c r="E279" s="420" t="s">
        <v>1172</v>
      </c>
      <c r="F279" s="420" t="s">
        <v>254</v>
      </c>
      <c r="G279" s="420" t="s">
        <v>1173</v>
      </c>
      <c r="H279" s="420" t="s">
        <v>1173</v>
      </c>
      <c r="I279" s="397"/>
      <c r="J279" s="750" t="s">
        <v>761</v>
      </c>
      <c r="K279" s="412">
        <v>40290</v>
      </c>
    </row>
    <row r="280" spans="1:11" ht="128.25" thickBot="1">
      <c r="A280" s="725" t="s">
        <v>955</v>
      </c>
      <c r="B280" s="411">
        <f t="shared" si="4"/>
        <v>41.273999999999361</v>
      </c>
      <c r="C280" s="422" t="s">
        <v>1174</v>
      </c>
      <c r="D280" s="409" t="s">
        <v>1175</v>
      </c>
      <c r="E280" s="420" t="s">
        <v>1176</v>
      </c>
      <c r="F280" s="420" t="s">
        <v>254</v>
      </c>
      <c r="G280" s="420" t="s">
        <v>1177</v>
      </c>
      <c r="H280" s="420" t="s">
        <v>1177</v>
      </c>
      <c r="I280" s="397"/>
      <c r="J280" s="750" t="s">
        <v>761</v>
      </c>
      <c r="K280" s="412">
        <v>40290</v>
      </c>
    </row>
    <row r="281" spans="1:11">
      <c r="A281" s="726" t="str">
        <f>IF(COUNTIF(A7:A280, "P")=B282,"P","F")</f>
        <v>P</v>
      </c>
      <c r="B281" s="418" t="s">
        <v>1014</v>
      </c>
      <c r="C281" s="418"/>
      <c r="D281" s="404">
        <f>+F281/B282</f>
        <v>1</v>
      </c>
      <c r="E281" s="405" t="s">
        <v>1015</v>
      </c>
      <c r="F281" s="413">
        <f>COUNTIF(A7:A280,"=P")</f>
        <v>274</v>
      </c>
      <c r="G281" s="405" t="s">
        <v>1016</v>
      </c>
      <c r="H281" s="416"/>
      <c r="I281" s="860" t="s">
        <v>1017</v>
      </c>
      <c r="J281" s="860"/>
      <c r="K281" s="414">
        <f>MAX($K$7:$K$280)</f>
        <v>40290</v>
      </c>
    </row>
    <row r="282" spans="1:11" ht="15.75" thickBot="1">
      <c r="A282" s="415"/>
      <c r="B282" s="419">
        <f>COUNT(B7:B280)</f>
        <v>274</v>
      </c>
      <c r="C282" s="398" t="s">
        <v>1018</v>
      </c>
      <c r="D282" s="415"/>
      <c r="E282" s="415"/>
      <c r="F282" s="407">
        <f>COUNTIF(A7:A280,"=F")</f>
        <v>0</v>
      </c>
      <c r="G282" s="406" t="s">
        <v>1019</v>
      </c>
      <c r="H282" s="415"/>
      <c r="I282" s="415"/>
      <c r="J282" s="410"/>
      <c r="K282" s="415"/>
    </row>
    <row r="283" spans="1:11">
      <c r="A283" s="394"/>
      <c r="B283" s="395"/>
      <c r="C283" s="395"/>
      <c r="D283" s="394"/>
      <c r="E283" s="394"/>
      <c r="F283" s="394"/>
      <c r="G283" s="394"/>
      <c r="H283" s="394"/>
      <c r="I283" s="394"/>
      <c r="J283" s="394"/>
      <c r="K283" s="394"/>
    </row>
    <row r="284" spans="1:11">
      <c r="A284" s="394"/>
      <c r="B284" s="54" t="s">
        <v>1020</v>
      </c>
      <c r="C284" s="395"/>
      <c r="D284" s="394"/>
      <c r="E284" s="394"/>
      <c r="F284" s="394"/>
      <c r="G284" s="394"/>
      <c r="H284" s="394"/>
      <c r="I284" s="394"/>
      <c r="J284" s="394"/>
      <c r="K284" s="394"/>
    </row>
  </sheetData>
  <mergeCells count="4">
    <mergeCell ref="B2:K2"/>
    <mergeCell ref="A3:K4"/>
    <mergeCell ref="B5:C5"/>
    <mergeCell ref="I281:J281"/>
  </mergeCells>
  <phoneticPr fontId="10" type="noConversion"/>
  <hyperlinks>
    <hyperlink ref="B284" location="Directory!A1" display="Directory"/>
  </hyperlinks>
  <pageMargins left="0.7" right="0.7" top="0.75" bottom="0.75" header="0.3" footer="0.3"/>
  <pageSetup scale="91" orientation="landscape" horizontalDpi="0" verticalDpi="0" r:id="rId1"/>
  <headerFooter>
    <oddFooter>&amp;CPage &amp;P of &amp;N</oddFooter>
  </headerFooter>
</worksheet>
</file>

<file path=xl/worksheets/sheet43.xml><?xml version="1.0" encoding="utf-8"?>
<worksheet xmlns="http://schemas.openxmlformats.org/spreadsheetml/2006/main" xmlns:r="http://schemas.openxmlformats.org/officeDocument/2006/relationships">
  <dimension ref="A1:K28"/>
  <sheetViews>
    <sheetView zoomScaleNormal="100" workbookViewId="0">
      <selection activeCell="H9" sqref="H9:H24"/>
    </sheetView>
  </sheetViews>
  <sheetFormatPr defaultRowHeight="15"/>
  <cols>
    <col min="3" max="3" width="16.140625" customWidth="1"/>
    <col min="4" max="4" width="13" customWidth="1"/>
    <col min="5" max="5" width="16.7109375" customWidth="1"/>
    <col min="6" max="6" width="10.7109375" customWidth="1"/>
    <col min="7" max="7" width="21.28515625" customWidth="1"/>
    <col min="8" max="8" width="19.85546875" customWidth="1"/>
    <col min="9" max="9" width="10.7109375" customWidth="1"/>
  </cols>
  <sheetData>
    <row r="1" spans="1:11">
      <c r="A1" s="427" t="s">
        <v>215</v>
      </c>
      <c r="B1" s="428"/>
      <c r="C1" s="428"/>
      <c r="D1" s="428"/>
      <c r="E1" s="428"/>
      <c r="F1" s="428"/>
      <c r="G1" s="428"/>
      <c r="H1" s="428"/>
      <c r="I1" s="428"/>
      <c r="J1" s="428"/>
      <c r="K1" s="428"/>
    </row>
    <row r="2" spans="1:11">
      <c r="A2" s="425" t="s">
        <v>163</v>
      </c>
      <c r="B2" s="861" t="s">
        <v>126</v>
      </c>
      <c r="C2" s="861"/>
      <c r="D2" s="861"/>
      <c r="E2" s="861"/>
      <c r="F2" s="861"/>
      <c r="G2" s="861"/>
      <c r="H2" s="861"/>
      <c r="I2" s="861"/>
      <c r="J2" s="861"/>
      <c r="K2" s="861"/>
    </row>
    <row r="3" spans="1:11">
      <c r="A3" s="862" t="s">
        <v>125</v>
      </c>
      <c r="B3" s="862"/>
      <c r="C3" s="862"/>
      <c r="D3" s="862"/>
      <c r="E3" s="862"/>
      <c r="F3" s="862"/>
      <c r="G3" s="862"/>
      <c r="H3" s="862"/>
      <c r="I3" s="862"/>
      <c r="J3" s="862"/>
      <c r="K3" s="862"/>
    </row>
    <row r="4" spans="1:11" ht="15.75" thickBot="1">
      <c r="A4" s="862"/>
      <c r="B4" s="862"/>
      <c r="C4" s="862"/>
      <c r="D4" s="862"/>
      <c r="E4" s="862"/>
      <c r="F4" s="862"/>
      <c r="G4" s="862"/>
      <c r="H4" s="862"/>
      <c r="I4" s="862"/>
      <c r="J4" s="862"/>
      <c r="K4" s="862"/>
    </row>
    <row r="5" spans="1:11" ht="15.75" thickBot="1">
      <c r="A5" s="430"/>
      <c r="B5" s="863" t="s">
        <v>987</v>
      </c>
      <c r="C5" s="864"/>
      <c r="D5" s="431"/>
      <c r="E5" s="431"/>
      <c r="F5" s="431"/>
      <c r="G5" s="431"/>
      <c r="H5" s="431"/>
      <c r="I5" s="431"/>
      <c r="J5" s="431"/>
      <c r="K5" s="423"/>
    </row>
    <row r="6" spans="1:11" ht="38.25">
      <c r="A6" s="445" t="s">
        <v>948</v>
      </c>
      <c r="B6" s="429" t="s">
        <v>988</v>
      </c>
      <c r="C6" s="429" t="s">
        <v>989</v>
      </c>
      <c r="D6" s="429" t="s">
        <v>990</v>
      </c>
      <c r="E6" s="429" t="s">
        <v>991</v>
      </c>
      <c r="F6" s="429" t="s">
        <v>992</v>
      </c>
      <c r="G6" s="429" t="s">
        <v>993</v>
      </c>
      <c r="H6" s="429" t="s">
        <v>994</v>
      </c>
      <c r="I6" s="429" t="s">
        <v>995</v>
      </c>
      <c r="J6" s="429" t="s">
        <v>996</v>
      </c>
      <c r="K6" s="429" t="s">
        <v>997</v>
      </c>
    </row>
    <row r="7" spans="1:11">
      <c r="A7" s="727" t="s">
        <v>955</v>
      </c>
      <c r="B7" s="439">
        <v>42.000999999999998</v>
      </c>
      <c r="C7" s="436" t="s">
        <v>958</v>
      </c>
      <c r="D7" s="437"/>
      <c r="E7" s="437"/>
      <c r="F7" s="437"/>
      <c r="G7" s="437"/>
      <c r="H7" s="437"/>
      <c r="I7" s="437"/>
      <c r="J7" s="751" t="s">
        <v>761</v>
      </c>
      <c r="K7" s="440">
        <v>40290</v>
      </c>
    </row>
    <row r="8" spans="1:11">
      <c r="A8" s="727" t="s">
        <v>955</v>
      </c>
      <c r="B8" s="439">
        <f>B7 + 0.001</f>
        <v>42.001999999999995</v>
      </c>
      <c r="C8" s="436" t="s">
        <v>959</v>
      </c>
      <c r="D8" s="437"/>
      <c r="E8" s="437"/>
      <c r="F8" s="437"/>
      <c r="G8" s="437"/>
      <c r="H8" s="437"/>
      <c r="I8" s="437"/>
      <c r="J8" s="751" t="s">
        <v>761</v>
      </c>
      <c r="K8" s="440">
        <v>40290</v>
      </c>
    </row>
    <row r="9" spans="1:11" ht="51">
      <c r="A9" s="727" t="s">
        <v>955</v>
      </c>
      <c r="B9" s="439">
        <f>B8 + 0.001</f>
        <v>42.002999999999993</v>
      </c>
      <c r="C9" s="439" t="s">
        <v>1181</v>
      </c>
      <c r="D9" s="437" t="s">
        <v>1182</v>
      </c>
      <c r="E9" s="437" t="s">
        <v>1183</v>
      </c>
      <c r="F9" s="437" t="s">
        <v>224</v>
      </c>
      <c r="G9" s="437" t="s">
        <v>1184</v>
      </c>
      <c r="H9" s="437" t="s">
        <v>1184</v>
      </c>
      <c r="I9" s="437"/>
      <c r="J9" s="751" t="s">
        <v>761</v>
      </c>
      <c r="K9" s="440">
        <v>40290</v>
      </c>
    </row>
    <row r="10" spans="1:11" ht="51">
      <c r="A10" s="727" t="s">
        <v>955</v>
      </c>
      <c r="B10" s="439">
        <f>B9 + 0.001</f>
        <v>42.003999999999991</v>
      </c>
      <c r="C10" s="439" t="s">
        <v>1185</v>
      </c>
      <c r="D10" s="436" t="s">
        <v>1186</v>
      </c>
      <c r="E10" s="437" t="s">
        <v>1187</v>
      </c>
      <c r="F10" s="437" t="s">
        <v>224</v>
      </c>
      <c r="G10" s="437" t="s">
        <v>1184</v>
      </c>
      <c r="H10" s="437" t="s">
        <v>1184</v>
      </c>
      <c r="I10" s="437"/>
      <c r="J10" s="751" t="s">
        <v>761</v>
      </c>
      <c r="K10" s="440">
        <v>40290</v>
      </c>
    </row>
    <row r="11" spans="1:11" ht="51">
      <c r="A11" s="727" t="s">
        <v>955</v>
      </c>
      <c r="B11" s="451">
        <f>B10 + 0.001</f>
        <v>42.004999999999988</v>
      </c>
      <c r="C11" s="436" t="s">
        <v>1188</v>
      </c>
      <c r="D11" s="437" t="s">
        <v>1189</v>
      </c>
      <c r="E11" s="437" t="s">
        <v>1190</v>
      </c>
      <c r="F11" s="437" t="s">
        <v>1293</v>
      </c>
      <c r="G11" s="437" t="s">
        <v>1191</v>
      </c>
      <c r="H11" s="437" t="s">
        <v>1191</v>
      </c>
      <c r="I11" s="437"/>
      <c r="J11" s="751" t="s">
        <v>761</v>
      </c>
      <c r="K11" s="440">
        <v>40290</v>
      </c>
    </row>
    <row r="12" spans="1:11" ht="76.5">
      <c r="A12" s="727" t="s">
        <v>955</v>
      </c>
      <c r="B12" s="439">
        <f>B11 + 0.001</f>
        <v>42.005999999999986</v>
      </c>
      <c r="C12" s="436" t="s">
        <v>1192</v>
      </c>
      <c r="D12" s="437" t="s">
        <v>1193</v>
      </c>
      <c r="E12" s="437" t="s">
        <v>1194</v>
      </c>
      <c r="F12" s="437" t="s">
        <v>1195</v>
      </c>
      <c r="G12" s="437" t="s">
        <v>1196</v>
      </c>
      <c r="H12" s="437" t="s">
        <v>1196</v>
      </c>
      <c r="I12" s="437"/>
      <c r="J12" s="751" t="s">
        <v>761</v>
      </c>
      <c r="K12" s="440">
        <v>40290</v>
      </c>
    </row>
    <row r="13" spans="1:11" ht="76.5">
      <c r="A13" s="727" t="s">
        <v>955</v>
      </c>
      <c r="B13" s="439">
        <f t="shared" ref="B13:B24" si="0">B12 + 0.001</f>
        <v>42.006999999999984</v>
      </c>
      <c r="C13" s="436" t="s">
        <v>1197</v>
      </c>
      <c r="D13" s="437" t="s">
        <v>1193</v>
      </c>
      <c r="E13" s="437" t="s">
        <v>1194</v>
      </c>
      <c r="F13" s="437" t="s">
        <v>1195</v>
      </c>
      <c r="G13" s="437" t="s">
        <v>1196</v>
      </c>
      <c r="H13" s="437" t="s">
        <v>1196</v>
      </c>
      <c r="I13" s="437"/>
      <c r="J13" s="751" t="s">
        <v>761</v>
      </c>
      <c r="K13" s="440">
        <v>40290</v>
      </c>
    </row>
    <row r="14" spans="1:11" ht="76.5">
      <c r="A14" s="727" t="s">
        <v>955</v>
      </c>
      <c r="B14" s="451">
        <f t="shared" si="0"/>
        <v>42.007999999999981</v>
      </c>
      <c r="C14" s="436" t="s">
        <v>1198</v>
      </c>
      <c r="D14" s="437" t="s">
        <v>1193</v>
      </c>
      <c r="E14" s="437" t="s">
        <v>1194</v>
      </c>
      <c r="F14" s="437" t="s">
        <v>1195</v>
      </c>
      <c r="G14" s="437" t="s">
        <v>1196</v>
      </c>
      <c r="H14" s="437" t="s">
        <v>1196</v>
      </c>
      <c r="I14" s="437"/>
      <c r="J14" s="751" t="s">
        <v>761</v>
      </c>
      <c r="K14" s="440">
        <v>40290</v>
      </c>
    </row>
    <row r="15" spans="1:11" ht="76.5">
      <c r="A15" s="727" t="s">
        <v>955</v>
      </c>
      <c r="B15" s="439">
        <f t="shared" si="0"/>
        <v>42.008999999999979</v>
      </c>
      <c r="C15" s="436" t="s">
        <v>1199</v>
      </c>
      <c r="D15" s="437" t="s">
        <v>500</v>
      </c>
      <c r="E15" s="437" t="s">
        <v>501</v>
      </c>
      <c r="F15" s="450" t="s">
        <v>502</v>
      </c>
      <c r="G15" s="437" t="s">
        <v>503</v>
      </c>
      <c r="H15" s="437" t="s">
        <v>503</v>
      </c>
      <c r="I15" s="437"/>
      <c r="J15" s="751" t="s">
        <v>761</v>
      </c>
      <c r="K15" s="440">
        <v>40290</v>
      </c>
    </row>
    <row r="16" spans="1:11" ht="76.5">
      <c r="A16" s="727" t="s">
        <v>955</v>
      </c>
      <c r="B16" s="439">
        <f t="shared" si="0"/>
        <v>42.009999999999977</v>
      </c>
      <c r="C16" s="436" t="s">
        <v>1200</v>
      </c>
      <c r="D16" s="437" t="s">
        <v>500</v>
      </c>
      <c r="E16" s="437" t="s">
        <v>501</v>
      </c>
      <c r="F16" s="450" t="s">
        <v>502</v>
      </c>
      <c r="G16" s="437" t="s">
        <v>503</v>
      </c>
      <c r="H16" s="437" t="s">
        <v>503</v>
      </c>
      <c r="I16" s="437"/>
      <c r="J16" s="751" t="s">
        <v>761</v>
      </c>
      <c r="K16" s="440">
        <v>40290</v>
      </c>
    </row>
    <row r="17" spans="1:11" ht="76.5">
      <c r="A17" s="727" t="s">
        <v>955</v>
      </c>
      <c r="B17" s="451">
        <f t="shared" si="0"/>
        <v>42.010999999999974</v>
      </c>
      <c r="C17" s="436" t="s">
        <v>1201</v>
      </c>
      <c r="D17" s="437" t="s">
        <v>500</v>
      </c>
      <c r="E17" s="437" t="s">
        <v>501</v>
      </c>
      <c r="F17" s="450" t="s">
        <v>502</v>
      </c>
      <c r="G17" s="437" t="s">
        <v>503</v>
      </c>
      <c r="H17" s="437" t="s">
        <v>503</v>
      </c>
      <c r="I17" s="437"/>
      <c r="J17" s="751" t="s">
        <v>761</v>
      </c>
      <c r="K17" s="440">
        <v>40290</v>
      </c>
    </row>
    <row r="18" spans="1:11" ht="102">
      <c r="A18" s="727" t="s">
        <v>955</v>
      </c>
      <c r="B18" s="439">
        <f t="shared" si="0"/>
        <v>42.011999999999972</v>
      </c>
      <c r="C18" s="436" t="s">
        <v>1202</v>
      </c>
      <c r="D18" s="437" t="s">
        <v>1203</v>
      </c>
      <c r="E18" s="437" t="s">
        <v>1204</v>
      </c>
      <c r="F18" s="437" t="s">
        <v>1205</v>
      </c>
      <c r="G18" s="437" t="s">
        <v>1206</v>
      </c>
      <c r="H18" s="437" t="s">
        <v>1206</v>
      </c>
      <c r="I18" s="437"/>
      <c r="J18" s="751" t="s">
        <v>761</v>
      </c>
      <c r="K18" s="440">
        <v>40290</v>
      </c>
    </row>
    <row r="19" spans="1:11" ht="102">
      <c r="A19" s="727" t="s">
        <v>955</v>
      </c>
      <c r="B19" s="439">
        <f t="shared" si="0"/>
        <v>42.01299999999997</v>
      </c>
      <c r="C19" s="436" t="s">
        <v>1207</v>
      </c>
      <c r="D19" s="437" t="s">
        <v>1203</v>
      </c>
      <c r="E19" s="437" t="s">
        <v>1204</v>
      </c>
      <c r="F19" s="437" t="s">
        <v>1205</v>
      </c>
      <c r="G19" s="437" t="s">
        <v>1206</v>
      </c>
      <c r="H19" s="437" t="s">
        <v>1206</v>
      </c>
      <c r="I19" s="437"/>
      <c r="J19" s="751" t="s">
        <v>761</v>
      </c>
      <c r="K19" s="440">
        <v>40290</v>
      </c>
    </row>
    <row r="20" spans="1:11" ht="102">
      <c r="A20" s="727" t="s">
        <v>955</v>
      </c>
      <c r="B20" s="451">
        <f t="shared" si="0"/>
        <v>42.013999999999967</v>
      </c>
      <c r="C20" s="436" t="s">
        <v>1207</v>
      </c>
      <c r="D20" s="437" t="s">
        <v>1203</v>
      </c>
      <c r="E20" s="437" t="s">
        <v>1204</v>
      </c>
      <c r="F20" s="437" t="s">
        <v>1205</v>
      </c>
      <c r="G20" s="437" t="s">
        <v>1206</v>
      </c>
      <c r="H20" s="437" t="s">
        <v>1206</v>
      </c>
      <c r="I20" s="437"/>
      <c r="J20" s="751" t="s">
        <v>761</v>
      </c>
      <c r="K20" s="440">
        <v>40290</v>
      </c>
    </row>
    <row r="21" spans="1:11" ht="63.75">
      <c r="A21" s="727" t="s">
        <v>955</v>
      </c>
      <c r="B21" s="439">
        <f t="shared" si="0"/>
        <v>42.014999999999965</v>
      </c>
      <c r="C21" s="436" t="s">
        <v>1208</v>
      </c>
      <c r="D21" s="437" t="s">
        <v>1209</v>
      </c>
      <c r="E21" s="437" t="s">
        <v>1210</v>
      </c>
      <c r="F21" s="437" t="s">
        <v>1039</v>
      </c>
      <c r="G21" s="437" t="s">
        <v>1211</v>
      </c>
      <c r="H21" s="437" t="s">
        <v>1211</v>
      </c>
      <c r="I21" s="437"/>
      <c r="J21" s="751" t="s">
        <v>761</v>
      </c>
      <c r="K21" s="440">
        <v>40290</v>
      </c>
    </row>
    <row r="22" spans="1:11" ht="51">
      <c r="A22" s="727" t="s">
        <v>955</v>
      </c>
      <c r="B22" s="439">
        <f t="shared" si="0"/>
        <v>42.015999999999963</v>
      </c>
      <c r="C22" s="436" t="s">
        <v>1212</v>
      </c>
      <c r="D22" s="437" t="s">
        <v>1213</v>
      </c>
      <c r="E22" s="437" t="s">
        <v>1214</v>
      </c>
      <c r="F22" s="437" t="s">
        <v>1039</v>
      </c>
      <c r="G22" s="437" t="s">
        <v>1215</v>
      </c>
      <c r="H22" s="437" t="s">
        <v>1215</v>
      </c>
      <c r="I22" s="437"/>
      <c r="J22" s="751" t="s">
        <v>761</v>
      </c>
      <c r="K22" s="440">
        <v>40290</v>
      </c>
    </row>
    <row r="23" spans="1:11" ht="51">
      <c r="A23" s="727" t="s">
        <v>955</v>
      </c>
      <c r="B23" s="451">
        <f t="shared" si="0"/>
        <v>42.01699999999996</v>
      </c>
      <c r="C23" s="436" t="s">
        <v>1216</v>
      </c>
      <c r="D23" s="437" t="s">
        <v>1217</v>
      </c>
      <c r="E23" s="437" t="s">
        <v>1218</v>
      </c>
      <c r="F23" s="437" t="s">
        <v>1039</v>
      </c>
      <c r="G23" s="437" t="s">
        <v>1219</v>
      </c>
      <c r="H23" s="437" t="s">
        <v>1219</v>
      </c>
      <c r="I23" s="437"/>
      <c r="J23" s="751" t="s">
        <v>761</v>
      </c>
      <c r="K23" s="440">
        <v>40290</v>
      </c>
    </row>
    <row r="24" spans="1:11" ht="115.5" thickBot="1">
      <c r="A24" s="728" t="s">
        <v>955</v>
      </c>
      <c r="B24" s="439">
        <f t="shared" si="0"/>
        <v>42.017999999999958</v>
      </c>
      <c r="C24" s="448" t="s">
        <v>1220</v>
      </c>
      <c r="D24" s="449" t="s">
        <v>1221</v>
      </c>
      <c r="E24" s="449" t="s">
        <v>1222</v>
      </c>
      <c r="F24" s="449" t="s">
        <v>1039</v>
      </c>
      <c r="G24" s="449" t="s">
        <v>1223</v>
      </c>
      <c r="H24" s="449" t="s">
        <v>1223</v>
      </c>
      <c r="I24" s="449"/>
      <c r="J24" s="751" t="s">
        <v>761</v>
      </c>
      <c r="K24" s="440">
        <v>40290</v>
      </c>
    </row>
    <row r="25" spans="1:11">
      <c r="A25" s="729" t="str">
        <f>IF(COUNTIF(A7:A24, "P")=B26,"P","F")</f>
        <v>P</v>
      </c>
      <c r="B25" s="446" t="s">
        <v>1014</v>
      </c>
      <c r="C25" s="446"/>
      <c r="D25" s="432">
        <f>+F25/B26</f>
        <v>1</v>
      </c>
      <c r="E25" s="433" t="s">
        <v>1015</v>
      </c>
      <c r="F25" s="441">
        <f>COUNTIF(A7:A24,"=P")</f>
        <v>18</v>
      </c>
      <c r="G25" s="433" t="s">
        <v>1016</v>
      </c>
      <c r="H25" s="444"/>
      <c r="I25" s="865" t="s">
        <v>1017</v>
      </c>
      <c r="J25" s="865"/>
      <c r="K25" s="442">
        <f>MAX($K$7:$K$24)</f>
        <v>40290</v>
      </c>
    </row>
    <row r="26" spans="1:11" ht="15.75" thickBot="1">
      <c r="A26" s="443"/>
      <c r="B26" s="447">
        <f>COUNT(B7:B24)</f>
        <v>18</v>
      </c>
      <c r="C26" s="426" t="s">
        <v>1018</v>
      </c>
      <c r="D26" s="443"/>
      <c r="E26" s="443"/>
      <c r="F26" s="435">
        <f>COUNTIF(A7:A24,"=F")</f>
        <v>0</v>
      </c>
      <c r="G26" s="434" t="s">
        <v>1019</v>
      </c>
      <c r="H26" s="443"/>
      <c r="I26" s="443"/>
      <c r="J26" s="438"/>
      <c r="K26" s="443"/>
    </row>
    <row r="27" spans="1:11">
      <c r="A27" s="423"/>
      <c r="B27" s="424"/>
      <c r="C27" s="424"/>
      <c r="D27" s="423"/>
      <c r="E27" s="423"/>
      <c r="F27" s="423"/>
      <c r="G27" s="423"/>
      <c r="H27" s="423"/>
      <c r="I27" s="423"/>
      <c r="J27" s="423"/>
      <c r="K27" s="423"/>
    </row>
    <row r="28" spans="1:11">
      <c r="A28" s="423"/>
      <c r="B28" s="54" t="s">
        <v>1020</v>
      </c>
      <c r="C28" s="424"/>
      <c r="D28" s="423"/>
      <c r="E28" s="423"/>
      <c r="F28" s="423"/>
      <c r="G28" s="423"/>
      <c r="H28" s="423"/>
      <c r="I28" s="423"/>
      <c r="J28" s="423"/>
      <c r="K28" s="423"/>
    </row>
  </sheetData>
  <mergeCells count="4">
    <mergeCell ref="B2:K2"/>
    <mergeCell ref="A3:K4"/>
    <mergeCell ref="B5:C5"/>
    <mergeCell ref="I25:J25"/>
  </mergeCells>
  <phoneticPr fontId="10" type="noConversion"/>
  <hyperlinks>
    <hyperlink ref="B28" location="Directory!A1" display="Directory"/>
  </hyperlinks>
  <pageMargins left="0.7" right="0.7" top="0.75" bottom="0.75" header="0.3" footer="0.3"/>
  <pageSetup scale="89" orientation="landscape" horizontalDpi="0" verticalDpi="0" r:id="rId1"/>
</worksheet>
</file>

<file path=xl/worksheets/sheet44.xml><?xml version="1.0" encoding="utf-8"?>
<worksheet xmlns="http://schemas.openxmlformats.org/spreadsheetml/2006/main" xmlns:r="http://schemas.openxmlformats.org/officeDocument/2006/relationships">
  <dimension ref="A1:K285"/>
  <sheetViews>
    <sheetView topLeftCell="A40" zoomScaleNormal="100" workbookViewId="0">
      <selection activeCell="H9" sqref="H9:H281"/>
    </sheetView>
  </sheetViews>
  <sheetFormatPr defaultRowHeight="15"/>
  <cols>
    <col min="3" max="3" width="13.85546875" customWidth="1"/>
    <col min="4" max="4" width="16.85546875" customWidth="1"/>
    <col min="5" max="5" width="18" customWidth="1"/>
    <col min="6" max="6" width="12.85546875" customWidth="1"/>
    <col min="7" max="7" width="18" customWidth="1"/>
    <col min="8" max="8" width="17" customWidth="1"/>
    <col min="9" max="9" width="11.140625" customWidth="1"/>
  </cols>
  <sheetData>
    <row r="1" spans="1:11">
      <c r="A1" s="458" t="s">
        <v>215</v>
      </c>
      <c r="B1" s="459"/>
      <c r="C1" s="459"/>
      <c r="D1" s="459"/>
      <c r="E1" s="459"/>
      <c r="F1" s="459"/>
      <c r="G1" s="459"/>
      <c r="H1" s="459"/>
      <c r="I1" s="459"/>
      <c r="J1" s="459"/>
      <c r="K1" s="459"/>
    </row>
    <row r="2" spans="1:11">
      <c r="A2" s="454" t="s">
        <v>686</v>
      </c>
      <c r="B2" s="866" t="s">
        <v>132</v>
      </c>
      <c r="C2" s="866"/>
      <c r="D2" s="866"/>
      <c r="E2" s="866"/>
      <c r="F2" s="866"/>
      <c r="G2" s="866"/>
      <c r="H2" s="866"/>
      <c r="I2" s="866"/>
      <c r="J2" s="866"/>
      <c r="K2" s="866"/>
    </row>
    <row r="3" spans="1:11">
      <c r="A3" s="867" t="s">
        <v>131</v>
      </c>
      <c r="B3" s="867"/>
      <c r="C3" s="867"/>
      <c r="D3" s="867"/>
      <c r="E3" s="867"/>
      <c r="F3" s="867"/>
      <c r="G3" s="867"/>
      <c r="H3" s="867"/>
      <c r="I3" s="867"/>
      <c r="J3" s="867"/>
      <c r="K3" s="867"/>
    </row>
    <row r="4" spans="1:11" ht="15.75" thickBot="1">
      <c r="A4" s="867"/>
      <c r="B4" s="867"/>
      <c r="C4" s="867"/>
      <c r="D4" s="867"/>
      <c r="E4" s="867"/>
      <c r="F4" s="867"/>
      <c r="G4" s="867"/>
      <c r="H4" s="867"/>
      <c r="I4" s="867"/>
      <c r="J4" s="867"/>
      <c r="K4" s="867"/>
    </row>
    <row r="5" spans="1:11" ht="15.75" thickBot="1">
      <c r="A5" s="461"/>
      <c r="B5" s="868" t="s">
        <v>987</v>
      </c>
      <c r="C5" s="869"/>
      <c r="D5" s="462"/>
      <c r="E5" s="462"/>
      <c r="F5" s="462"/>
      <c r="G5" s="462"/>
      <c r="H5" s="462"/>
      <c r="I5" s="462"/>
      <c r="J5" s="462"/>
      <c r="K5" s="452"/>
    </row>
    <row r="6" spans="1:11" ht="25.5">
      <c r="A6" s="475" t="s">
        <v>948</v>
      </c>
      <c r="B6" s="460" t="s">
        <v>988</v>
      </c>
      <c r="C6" s="460" t="s">
        <v>989</v>
      </c>
      <c r="D6" s="460" t="s">
        <v>990</v>
      </c>
      <c r="E6" s="460" t="s">
        <v>991</v>
      </c>
      <c r="F6" s="460" t="s">
        <v>992</v>
      </c>
      <c r="G6" s="460" t="s">
        <v>993</v>
      </c>
      <c r="H6" s="460" t="s">
        <v>994</v>
      </c>
      <c r="I6" s="460" t="s">
        <v>995</v>
      </c>
      <c r="J6" s="460" t="s">
        <v>996</v>
      </c>
      <c r="K6" s="460" t="s">
        <v>997</v>
      </c>
    </row>
    <row r="7" spans="1:11" ht="25.5">
      <c r="A7" s="730" t="s">
        <v>955</v>
      </c>
      <c r="B7" s="470">
        <v>43.000999999999998</v>
      </c>
      <c r="C7" s="467" t="s">
        <v>958</v>
      </c>
      <c r="D7" s="468"/>
      <c r="E7" s="468"/>
      <c r="F7" s="468"/>
      <c r="G7" s="468"/>
      <c r="H7" s="468"/>
      <c r="I7" s="468"/>
      <c r="J7" s="750" t="s">
        <v>761</v>
      </c>
      <c r="K7" s="412">
        <v>40290</v>
      </c>
    </row>
    <row r="8" spans="1:11">
      <c r="A8" s="730" t="s">
        <v>955</v>
      </c>
      <c r="B8" s="470">
        <f>B7 + 0.001</f>
        <v>43.001999999999995</v>
      </c>
      <c r="C8" s="467" t="s">
        <v>959</v>
      </c>
      <c r="D8" s="468"/>
      <c r="E8" s="468"/>
      <c r="F8" s="468"/>
      <c r="G8" s="468"/>
      <c r="H8" s="468"/>
      <c r="I8" s="468"/>
      <c r="J8" s="750" t="s">
        <v>761</v>
      </c>
      <c r="K8" s="412">
        <v>40290</v>
      </c>
    </row>
    <row r="9" spans="1:11" ht="51">
      <c r="A9" s="730" t="s">
        <v>955</v>
      </c>
      <c r="B9" s="470">
        <f>B8 + 0.001</f>
        <v>43.002999999999993</v>
      </c>
      <c r="C9" s="467" t="s">
        <v>1225</v>
      </c>
      <c r="D9" s="467" t="s">
        <v>1226</v>
      </c>
      <c r="E9" s="467" t="s">
        <v>1227</v>
      </c>
      <c r="F9" s="467" t="s">
        <v>1287</v>
      </c>
      <c r="G9" s="467" t="s">
        <v>1228</v>
      </c>
      <c r="H9" s="467" t="s">
        <v>1228</v>
      </c>
      <c r="I9" s="468"/>
      <c r="J9" s="750" t="s">
        <v>761</v>
      </c>
      <c r="K9" s="412">
        <v>40290</v>
      </c>
    </row>
    <row r="10" spans="1:11" ht="63.75">
      <c r="A10" s="730" t="s">
        <v>955</v>
      </c>
      <c r="B10" s="470">
        <f>B9 + 0.001</f>
        <v>43.003999999999991</v>
      </c>
      <c r="C10" s="467" t="s">
        <v>221</v>
      </c>
      <c r="D10" s="468" t="s">
        <v>222</v>
      </c>
      <c r="E10" s="468" t="s">
        <v>223</v>
      </c>
      <c r="F10" s="479" t="s">
        <v>224</v>
      </c>
      <c r="G10" s="468" t="s">
        <v>225</v>
      </c>
      <c r="H10" s="468" t="s">
        <v>225</v>
      </c>
      <c r="I10" s="468"/>
      <c r="J10" s="750" t="s">
        <v>761</v>
      </c>
      <c r="K10" s="412">
        <v>40290</v>
      </c>
    </row>
    <row r="11" spans="1:11" ht="63.75">
      <c r="A11" s="730" t="s">
        <v>955</v>
      </c>
      <c r="B11" s="470">
        <f>B10 + 0.001</f>
        <v>43.004999999999988</v>
      </c>
      <c r="C11" s="467" t="s">
        <v>226</v>
      </c>
      <c r="D11" s="468" t="s">
        <v>227</v>
      </c>
      <c r="E11" s="468" t="s">
        <v>228</v>
      </c>
      <c r="F11" s="468" t="s">
        <v>224</v>
      </c>
      <c r="G11" s="468" t="s">
        <v>225</v>
      </c>
      <c r="H11" s="468" t="s">
        <v>225</v>
      </c>
      <c r="I11" s="468"/>
      <c r="J11" s="750" t="s">
        <v>761</v>
      </c>
      <c r="K11" s="412">
        <v>40290</v>
      </c>
    </row>
    <row r="12" spans="1:11" ht="63.75">
      <c r="A12" s="730" t="s">
        <v>955</v>
      </c>
      <c r="B12" s="470">
        <f t="shared" ref="B12:B75" si="0">B11 + 0.001</f>
        <v>43.005999999999986</v>
      </c>
      <c r="C12" s="467" t="s">
        <v>229</v>
      </c>
      <c r="D12" s="468" t="s">
        <v>230</v>
      </c>
      <c r="E12" s="468" t="s">
        <v>231</v>
      </c>
      <c r="F12" s="468" t="s">
        <v>224</v>
      </c>
      <c r="G12" s="468" t="s">
        <v>225</v>
      </c>
      <c r="H12" s="468" t="s">
        <v>225</v>
      </c>
      <c r="I12" s="468"/>
      <c r="J12" s="750" t="s">
        <v>761</v>
      </c>
      <c r="K12" s="412">
        <v>40290</v>
      </c>
    </row>
    <row r="13" spans="1:11" ht="63.75">
      <c r="A13" s="730" t="s">
        <v>955</v>
      </c>
      <c r="B13" s="470">
        <f t="shared" si="0"/>
        <v>43.006999999999984</v>
      </c>
      <c r="C13" s="467" t="s">
        <v>232</v>
      </c>
      <c r="D13" s="468" t="s">
        <v>233</v>
      </c>
      <c r="E13" s="468" t="s">
        <v>234</v>
      </c>
      <c r="F13" s="468" t="s">
        <v>224</v>
      </c>
      <c r="G13" s="468" t="s">
        <v>225</v>
      </c>
      <c r="H13" s="468" t="s">
        <v>225</v>
      </c>
      <c r="I13" s="468"/>
      <c r="J13" s="750" t="s">
        <v>761</v>
      </c>
      <c r="K13" s="412">
        <v>40290</v>
      </c>
    </row>
    <row r="14" spans="1:11" ht="63.75">
      <c r="A14" s="730" t="s">
        <v>955</v>
      </c>
      <c r="B14" s="470">
        <f t="shared" si="0"/>
        <v>43.007999999999981</v>
      </c>
      <c r="C14" s="467" t="s">
        <v>235</v>
      </c>
      <c r="D14" s="468" t="s">
        <v>236</v>
      </c>
      <c r="E14" s="468" t="s">
        <v>237</v>
      </c>
      <c r="F14" s="468" t="s">
        <v>224</v>
      </c>
      <c r="G14" s="468" t="s">
        <v>225</v>
      </c>
      <c r="H14" s="468" t="s">
        <v>225</v>
      </c>
      <c r="I14" s="468"/>
      <c r="J14" s="750" t="s">
        <v>761</v>
      </c>
      <c r="K14" s="412">
        <v>40290</v>
      </c>
    </row>
    <row r="15" spans="1:11" ht="63.75">
      <c r="A15" s="730" t="s">
        <v>955</v>
      </c>
      <c r="B15" s="470">
        <f t="shared" si="0"/>
        <v>43.008999999999979</v>
      </c>
      <c r="C15" s="467" t="s">
        <v>238</v>
      </c>
      <c r="D15" s="468" t="s">
        <v>236</v>
      </c>
      <c r="E15" s="468" t="s">
        <v>237</v>
      </c>
      <c r="F15" s="468" t="s">
        <v>224</v>
      </c>
      <c r="G15" s="468" t="s">
        <v>225</v>
      </c>
      <c r="H15" s="468" t="s">
        <v>225</v>
      </c>
      <c r="I15" s="468"/>
      <c r="J15" s="750" t="s">
        <v>761</v>
      </c>
      <c r="K15" s="412">
        <v>40290</v>
      </c>
    </row>
    <row r="16" spans="1:11" ht="63.75">
      <c r="A16" s="730" t="s">
        <v>955</v>
      </c>
      <c r="B16" s="470">
        <f t="shared" si="0"/>
        <v>43.009999999999977</v>
      </c>
      <c r="C16" s="467" t="s">
        <v>239</v>
      </c>
      <c r="D16" s="468" t="s">
        <v>236</v>
      </c>
      <c r="E16" s="468" t="s">
        <v>237</v>
      </c>
      <c r="F16" s="468" t="s">
        <v>224</v>
      </c>
      <c r="G16" s="468" t="s">
        <v>225</v>
      </c>
      <c r="H16" s="468" t="s">
        <v>225</v>
      </c>
      <c r="I16" s="468"/>
      <c r="J16" s="750" t="s">
        <v>761</v>
      </c>
      <c r="K16" s="412">
        <v>40290</v>
      </c>
    </row>
    <row r="17" spans="1:11" ht="63.75">
      <c r="A17" s="730" t="s">
        <v>955</v>
      </c>
      <c r="B17" s="470">
        <f t="shared" si="0"/>
        <v>43.010999999999974</v>
      </c>
      <c r="C17" s="467" t="s">
        <v>240</v>
      </c>
      <c r="D17" s="468" t="s">
        <v>236</v>
      </c>
      <c r="E17" s="468" t="s">
        <v>237</v>
      </c>
      <c r="F17" s="468" t="s">
        <v>224</v>
      </c>
      <c r="G17" s="468" t="s">
        <v>225</v>
      </c>
      <c r="H17" s="468" t="s">
        <v>225</v>
      </c>
      <c r="I17" s="468"/>
      <c r="J17" s="750" t="s">
        <v>761</v>
      </c>
      <c r="K17" s="412">
        <v>40290</v>
      </c>
    </row>
    <row r="18" spans="1:11" ht="63.75">
      <c r="A18" s="730" t="s">
        <v>955</v>
      </c>
      <c r="B18" s="470">
        <f t="shared" si="0"/>
        <v>43.011999999999972</v>
      </c>
      <c r="C18" s="467" t="s">
        <v>241</v>
      </c>
      <c r="D18" s="468" t="s">
        <v>236</v>
      </c>
      <c r="E18" s="468" t="s">
        <v>237</v>
      </c>
      <c r="F18" s="468" t="s">
        <v>224</v>
      </c>
      <c r="G18" s="468" t="s">
        <v>225</v>
      </c>
      <c r="H18" s="468" t="s">
        <v>225</v>
      </c>
      <c r="I18" s="468"/>
      <c r="J18" s="750" t="s">
        <v>761</v>
      </c>
      <c r="K18" s="412">
        <v>40290</v>
      </c>
    </row>
    <row r="19" spans="1:11" ht="76.5">
      <c r="A19" s="730" t="s">
        <v>955</v>
      </c>
      <c r="B19" s="470">
        <f t="shared" si="0"/>
        <v>43.01299999999997</v>
      </c>
      <c r="C19" s="467" t="s">
        <v>242</v>
      </c>
      <c r="D19" s="468" t="s">
        <v>243</v>
      </c>
      <c r="E19" s="468" t="s">
        <v>244</v>
      </c>
      <c r="F19" s="468" t="s">
        <v>245</v>
      </c>
      <c r="G19" s="468" t="s">
        <v>246</v>
      </c>
      <c r="H19" s="468" t="s">
        <v>246</v>
      </c>
      <c r="I19" s="468"/>
      <c r="J19" s="750" t="s">
        <v>761</v>
      </c>
      <c r="K19" s="412">
        <v>40290</v>
      </c>
    </row>
    <row r="20" spans="1:11" ht="76.5">
      <c r="A20" s="730" t="s">
        <v>955</v>
      </c>
      <c r="B20" s="470">
        <f t="shared" si="0"/>
        <v>43.013999999999967</v>
      </c>
      <c r="C20" s="467" t="s">
        <v>247</v>
      </c>
      <c r="D20" s="468" t="s">
        <v>243</v>
      </c>
      <c r="E20" s="468" t="s">
        <v>244</v>
      </c>
      <c r="F20" s="468" t="s">
        <v>245</v>
      </c>
      <c r="G20" s="468" t="s">
        <v>246</v>
      </c>
      <c r="H20" s="468" t="s">
        <v>246</v>
      </c>
      <c r="I20" s="468"/>
      <c r="J20" s="750" t="s">
        <v>761</v>
      </c>
      <c r="K20" s="412">
        <v>40290</v>
      </c>
    </row>
    <row r="21" spans="1:11" ht="76.5">
      <c r="A21" s="730" t="s">
        <v>955</v>
      </c>
      <c r="B21" s="470">
        <f t="shared" si="0"/>
        <v>43.014999999999965</v>
      </c>
      <c r="C21" s="467" t="s">
        <v>248</v>
      </c>
      <c r="D21" s="468" t="s">
        <v>243</v>
      </c>
      <c r="E21" s="468" t="s">
        <v>244</v>
      </c>
      <c r="F21" s="468" t="s">
        <v>245</v>
      </c>
      <c r="G21" s="468" t="s">
        <v>246</v>
      </c>
      <c r="H21" s="468" t="s">
        <v>246</v>
      </c>
      <c r="I21" s="468"/>
      <c r="J21" s="750" t="s">
        <v>761</v>
      </c>
      <c r="K21" s="412">
        <v>40290</v>
      </c>
    </row>
    <row r="22" spans="1:11" ht="76.5">
      <c r="A22" s="730" t="s">
        <v>955</v>
      </c>
      <c r="B22" s="470">
        <f t="shared" si="0"/>
        <v>43.015999999999963</v>
      </c>
      <c r="C22" s="467" t="s">
        <v>249</v>
      </c>
      <c r="D22" s="468" t="s">
        <v>243</v>
      </c>
      <c r="E22" s="468" t="s">
        <v>244</v>
      </c>
      <c r="F22" s="468" t="s">
        <v>245</v>
      </c>
      <c r="G22" s="468" t="s">
        <v>246</v>
      </c>
      <c r="H22" s="468" t="s">
        <v>246</v>
      </c>
      <c r="I22" s="468"/>
      <c r="J22" s="750" t="s">
        <v>761</v>
      </c>
      <c r="K22" s="412">
        <v>40290</v>
      </c>
    </row>
    <row r="23" spans="1:11" ht="76.5">
      <c r="A23" s="730" t="s">
        <v>955</v>
      </c>
      <c r="B23" s="470">
        <f t="shared" si="0"/>
        <v>43.01699999999996</v>
      </c>
      <c r="C23" s="467" t="s">
        <v>250</v>
      </c>
      <c r="D23" s="468" t="s">
        <v>243</v>
      </c>
      <c r="E23" s="468" t="s">
        <v>244</v>
      </c>
      <c r="F23" s="468" t="s">
        <v>245</v>
      </c>
      <c r="G23" s="468" t="s">
        <v>246</v>
      </c>
      <c r="H23" s="468" t="s">
        <v>246</v>
      </c>
      <c r="I23" s="468"/>
      <c r="J23" s="750" t="s">
        <v>761</v>
      </c>
      <c r="K23" s="412">
        <v>40290</v>
      </c>
    </row>
    <row r="24" spans="1:11" ht="63.75">
      <c r="A24" s="730" t="s">
        <v>955</v>
      </c>
      <c r="B24" s="470">
        <f t="shared" si="0"/>
        <v>43.017999999999958</v>
      </c>
      <c r="C24" s="467" t="s">
        <v>251</v>
      </c>
      <c r="D24" s="468" t="s">
        <v>252</v>
      </c>
      <c r="E24" s="468" t="s">
        <v>253</v>
      </c>
      <c r="F24" s="468" t="s">
        <v>254</v>
      </c>
      <c r="G24" s="468" t="s">
        <v>255</v>
      </c>
      <c r="H24" s="468" t="s">
        <v>255</v>
      </c>
      <c r="I24" s="455"/>
      <c r="J24" s="750" t="s">
        <v>761</v>
      </c>
      <c r="K24" s="412">
        <v>40290</v>
      </c>
    </row>
    <row r="25" spans="1:11" ht="63.75">
      <c r="A25" s="730" t="s">
        <v>955</v>
      </c>
      <c r="B25" s="470">
        <f t="shared" si="0"/>
        <v>43.018999999999956</v>
      </c>
      <c r="C25" s="467" t="s">
        <v>256</v>
      </c>
      <c r="D25" s="468" t="s">
        <v>252</v>
      </c>
      <c r="E25" s="468" t="s">
        <v>257</v>
      </c>
      <c r="F25" s="468" t="s">
        <v>254</v>
      </c>
      <c r="G25" s="468" t="s">
        <v>255</v>
      </c>
      <c r="H25" s="468" t="s">
        <v>255</v>
      </c>
      <c r="I25" s="455"/>
      <c r="J25" s="750" t="s">
        <v>761</v>
      </c>
      <c r="K25" s="412">
        <v>40290</v>
      </c>
    </row>
    <row r="26" spans="1:11" ht="63.75">
      <c r="A26" s="730" t="s">
        <v>955</v>
      </c>
      <c r="B26" s="470">
        <f t="shared" si="0"/>
        <v>43.019999999999953</v>
      </c>
      <c r="C26" s="467" t="s">
        <v>258</v>
      </c>
      <c r="D26" s="468" t="s">
        <v>252</v>
      </c>
      <c r="E26" s="468" t="s">
        <v>259</v>
      </c>
      <c r="F26" s="468" t="s">
        <v>254</v>
      </c>
      <c r="G26" s="468" t="s">
        <v>255</v>
      </c>
      <c r="H26" s="468" t="s">
        <v>255</v>
      </c>
      <c r="I26" s="455"/>
      <c r="J26" s="750" t="s">
        <v>761</v>
      </c>
      <c r="K26" s="412">
        <v>40290</v>
      </c>
    </row>
    <row r="27" spans="1:11" ht="63.75">
      <c r="A27" s="730" t="s">
        <v>955</v>
      </c>
      <c r="B27" s="470">
        <f t="shared" si="0"/>
        <v>43.020999999999951</v>
      </c>
      <c r="C27" s="467" t="s">
        <v>260</v>
      </c>
      <c r="D27" s="468" t="s">
        <v>252</v>
      </c>
      <c r="E27" s="468" t="s">
        <v>261</v>
      </c>
      <c r="F27" s="468" t="s">
        <v>254</v>
      </c>
      <c r="G27" s="468" t="s">
        <v>255</v>
      </c>
      <c r="H27" s="468" t="s">
        <v>255</v>
      </c>
      <c r="I27" s="455"/>
      <c r="J27" s="750" t="s">
        <v>761</v>
      </c>
      <c r="K27" s="412">
        <v>40290</v>
      </c>
    </row>
    <row r="28" spans="1:11" ht="63.75">
      <c r="A28" s="730" t="s">
        <v>955</v>
      </c>
      <c r="B28" s="470">
        <f t="shared" si="0"/>
        <v>43.021999999999949</v>
      </c>
      <c r="C28" s="467" t="s">
        <v>262</v>
      </c>
      <c r="D28" s="468" t="s">
        <v>252</v>
      </c>
      <c r="E28" s="468" t="s">
        <v>263</v>
      </c>
      <c r="F28" s="468" t="s">
        <v>254</v>
      </c>
      <c r="G28" s="468" t="s">
        <v>255</v>
      </c>
      <c r="H28" s="468" t="s">
        <v>255</v>
      </c>
      <c r="I28" s="455"/>
      <c r="J28" s="750" t="s">
        <v>761</v>
      </c>
      <c r="K28" s="412">
        <v>40290</v>
      </c>
    </row>
    <row r="29" spans="1:11" ht="63.75">
      <c r="A29" s="730" t="s">
        <v>955</v>
      </c>
      <c r="B29" s="470">
        <f t="shared" si="0"/>
        <v>43.022999999999946</v>
      </c>
      <c r="C29" s="467" t="s">
        <v>264</v>
      </c>
      <c r="D29" s="468" t="s">
        <v>252</v>
      </c>
      <c r="E29" s="468" t="s">
        <v>265</v>
      </c>
      <c r="F29" s="468" t="s">
        <v>254</v>
      </c>
      <c r="G29" s="468" t="s">
        <v>255</v>
      </c>
      <c r="H29" s="468" t="s">
        <v>255</v>
      </c>
      <c r="I29" s="455"/>
      <c r="J29" s="750" t="s">
        <v>761</v>
      </c>
      <c r="K29" s="412">
        <v>40290</v>
      </c>
    </row>
    <row r="30" spans="1:11" ht="63.75">
      <c r="A30" s="730" t="s">
        <v>955</v>
      </c>
      <c r="B30" s="470">
        <f t="shared" si="0"/>
        <v>43.023999999999944</v>
      </c>
      <c r="C30" s="467" t="s">
        <v>266</v>
      </c>
      <c r="D30" s="468" t="s">
        <v>252</v>
      </c>
      <c r="E30" s="468" t="s">
        <v>267</v>
      </c>
      <c r="F30" s="468" t="s">
        <v>254</v>
      </c>
      <c r="G30" s="468" t="s">
        <v>255</v>
      </c>
      <c r="H30" s="468" t="s">
        <v>255</v>
      </c>
      <c r="I30" s="455"/>
      <c r="J30" s="750" t="s">
        <v>761</v>
      </c>
      <c r="K30" s="412">
        <v>40290</v>
      </c>
    </row>
    <row r="31" spans="1:11" ht="63.75">
      <c r="A31" s="730" t="s">
        <v>955</v>
      </c>
      <c r="B31" s="470">
        <f t="shared" si="0"/>
        <v>43.024999999999942</v>
      </c>
      <c r="C31" s="467" t="s">
        <v>268</v>
      </c>
      <c r="D31" s="468" t="s">
        <v>252</v>
      </c>
      <c r="E31" s="468" t="s">
        <v>269</v>
      </c>
      <c r="F31" s="468" t="s">
        <v>254</v>
      </c>
      <c r="G31" s="468" t="s">
        <v>255</v>
      </c>
      <c r="H31" s="468" t="s">
        <v>255</v>
      </c>
      <c r="I31" s="455"/>
      <c r="J31" s="750" t="s">
        <v>761</v>
      </c>
      <c r="K31" s="412">
        <v>40290</v>
      </c>
    </row>
    <row r="32" spans="1:11" ht="63.75">
      <c r="A32" s="730" t="s">
        <v>955</v>
      </c>
      <c r="B32" s="470">
        <f t="shared" si="0"/>
        <v>43.025999999999939</v>
      </c>
      <c r="C32" s="467" t="s">
        <v>270</v>
      </c>
      <c r="D32" s="468" t="s">
        <v>252</v>
      </c>
      <c r="E32" s="468" t="s">
        <v>271</v>
      </c>
      <c r="F32" s="468" t="s">
        <v>254</v>
      </c>
      <c r="G32" s="468" t="s">
        <v>255</v>
      </c>
      <c r="H32" s="468" t="s">
        <v>255</v>
      </c>
      <c r="I32" s="455"/>
      <c r="J32" s="750" t="s">
        <v>761</v>
      </c>
      <c r="K32" s="412">
        <v>40290</v>
      </c>
    </row>
    <row r="33" spans="1:11" ht="63.75">
      <c r="A33" s="730" t="s">
        <v>955</v>
      </c>
      <c r="B33" s="470">
        <f t="shared" si="0"/>
        <v>43.026999999999937</v>
      </c>
      <c r="C33" s="467" t="s">
        <v>272</v>
      </c>
      <c r="D33" s="468" t="s">
        <v>252</v>
      </c>
      <c r="E33" s="468" t="s">
        <v>273</v>
      </c>
      <c r="F33" s="468" t="s">
        <v>254</v>
      </c>
      <c r="G33" s="468" t="s">
        <v>255</v>
      </c>
      <c r="H33" s="468" t="s">
        <v>255</v>
      </c>
      <c r="I33" s="455"/>
      <c r="J33" s="750" t="s">
        <v>761</v>
      </c>
      <c r="K33" s="412">
        <v>40290</v>
      </c>
    </row>
    <row r="34" spans="1:11" ht="63.75">
      <c r="A34" s="730" t="s">
        <v>955</v>
      </c>
      <c r="B34" s="470">
        <f t="shared" si="0"/>
        <v>43.027999999999935</v>
      </c>
      <c r="C34" s="467" t="s">
        <v>274</v>
      </c>
      <c r="D34" s="468" t="s">
        <v>252</v>
      </c>
      <c r="E34" s="468" t="s">
        <v>275</v>
      </c>
      <c r="F34" s="468" t="s">
        <v>254</v>
      </c>
      <c r="G34" s="468" t="s">
        <v>255</v>
      </c>
      <c r="H34" s="468" t="s">
        <v>255</v>
      </c>
      <c r="I34" s="455"/>
      <c r="J34" s="750" t="s">
        <v>761</v>
      </c>
      <c r="K34" s="412">
        <v>40290</v>
      </c>
    </row>
    <row r="35" spans="1:11" ht="63.75">
      <c r="A35" s="730" t="s">
        <v>955</v>
      </c>
      <c r="B35" s="470">
        <f t="shared" si="0"/>
        <v>43.028999999999932</v>
      </c>
      <c r="C35" s="467" t="s">
        <v>276</v>
      </c>
      <c r="D35" s="468" t="s">
        <v>252</v>
      </c>
      <c r="E35" s="468" t="s">
        <v>277</v>
      </c>
      <c r="F35" s="468" t="s">
        <v>254</v>
      </c>
      <c r="G35" s="468" t="s">
        <v>255</v>
      </c>
      <c r="H35" s="468" t="s">
        <v>255</v>
      </c>
      <c r="I35" s="455"/>
      <c r="J35" s="750" t="s">
        <v>761</v>
      </c>
      <c r="K35" s="412">
        <v>40290</v>
      </c>
    </row>
    <row r="36" spans="1:11" ht="63.75">
      <c r="A36" s="730" t="s">
        <v>955</v>
      </c>
      <c r="B36" s="470">
        <f t="shared" si="0"/>
        <v>43.02999999999993</v>
      </c>
      <c r="C36" s="467" t="s">
        <v>278</v>
      </c>
      <c r="D36" s="468" t="s">
        <v>252</v>
      </c>
      <c r="E36" s="468" t="s">
        <v>279</v>
      </c>
      <c r="F36" s="468" t="s">
        <v>254</v>
      </c>
      <c r="G36" s="468" t="s">
        <v>255</v>
      </c>
      <c r="H36" s="468" t="s">
        <v>255</v>
      </c>
      <c r="I36" s="455"/>
      <c r="J36" s="750" t="s">
        <v>761</v>
      </c>
      <c r="K36" s="412">
        <v>40290</v>
      </c>
    </row>
    <row r="37" spans="1:11" ht="63.75">
      <c r="A37" s="730" t="s">
        <v>955</v>
      </c>
      <c r="B37" s="470">
        <f t="shared" si="0"/>
        <v>43.030999999999928</v>
      </c>
      <c r="C37" s="467" t="s">
        <v>280</v>
      </c>
      <c r="D37" s="468" t="s">
        <v>252</v>
      </c>
      <c r="E37" s="468" t="s">
        <v>281</v>
      </c>
      <c r="F37" s="468" t="s">
        <v>254</v>
      </c>
      <c r="G37" s="468" t="s">
        <v>255</v>
      </c>
      <c r="H37" s="468" t="s">
        <v>255</v>
      </c>
      <c r="I37" s="455"/>
      <c r="J37" s="750" t="s">
        <v>761</v>
      </c>
      <c r="K37" s="412">
        <v>40290</v>
      </c>
    </row>
    <row r="38" spans="1:11" ht="63.75">
      <c r="A38" s="730" t="s">
        <v>955</v>
      </c>
      <c r="B38" s="470">
        <f t="shared" si="0"/>
        <v>43.031999999999925</v>
      </c>
      <c r="C38" s="467" t="s">
        <v>282</v>
      </c>
      <c r="D38" s="468" t="s">
        <v>252</v>
      </c>
      <c r="E38" s="468" t="s">
        <v>283</v>
      </c>
      <c r="F38" s="468" t="s">
        <v>254</v>
      </c>
      <c r="G38" s="468" t="s">
        <v>255</v>
      </c>
      <c r="H38" s="468" t="s">
        <v>255</v>
      </c>
      <c r="I38" s="455"/>
      <c r="J38" s="750" t="s">
        <v>761</v>
      </c>
      <c r="K38" s="412">
        <v>40290</v>
      </c>
    </row>
    <row r="39" spans="1:11" ht="63.75">
      <c r="A39" s="730" t="s">
        <v>955</v>
      </c>
      <c r="B39" s="470">
        <f t="shared" si="0"/>
        <v>43.032999999999923</v>
      </c>
      <c r="C39" s="467" t="s">
        <v>284</v>
      </c>
      <c r="D39" s="468" t="s">
        <v>252</v>
      </c>
      <c r="E39" s="468" t="s">
        <v>285</v>
      </c>
      <c r="F39" s="468" t="s">
        <v>254</v>
      </c>
      <c r="G39" s="468" t="s">
        <v>255</v>
      </c>
      <c r="H39" s="468" t="s">
        <v>255</v>
      </c>
      <c r="I39" s="455"/>
      <c r="J39" s="750" t="s">
        <v>761</v>
      </c>
      <c r="K39" s="412">
        <v>40290</v>
      </c>
    </row>
    <row r="40" spans="1:11" ht="63.75">
      <c r="A40" s="730" t="s">
        <v>955</v>
      </c>
      <c r="B40" s="470">
        <f t="shared" si="0"/>
        <v>43.033999999999921</v>
      </c>
      <c r="C40" s="467" t="s">
        <v>286</v>
      </c>
      <c r="D40" s="468" t="s">
        <v>252</v>
      </c>
      <c r="E40" s="468" t="s">
        <v>287</v>
      </c>
      <c r="F40" s="468" t="s">
        <v>254</v>
      </c>
      <c r="G40" s="468" t="s">
        <v>255</v>
      </c>
      <c r="H40" s="468" t="s">
        <v>255</v>
      </c>
      <c r="I40" s="455"/>
      <c r="J40" s="750" t="s">
        <v>761</v>
      </c>
      <c r="K40" s="412">
        <v>40290</v>
      </c>
    </row>
    <row r="41" spans="1:11" ht="63.75">
      <c r="A41" s="730" t="s">
        <v>955</v>
      </c>
      <c r="B41" s="470">
        <f t="shared" si="0"/>
        <v>43.034999999999918</v>
      </c>
      <c r="C41" s="467" t="s">
        <v>288</v>
      </c>
      <c r="D41" s="468" t="s">
        <v>252</v>
      </c>
      <c r="E41" s="468" t="s">
        <v>289</v>
      </c>
      <c r="F41" s="468" t="s">
        <v>254</v>
      </c>
      <c r="G41" s="468" t="s">
        <v>255</v>
      </c>
      <c r="H41" s="468" t="s">
        <v>255</v>
      </c>
      <c r="I41" s="455"/>
      <c r="J41" s="750" t="s">
        <v>761</v>
      </c>
      <c r="K41" s="412">
        <v>40290</v>
      </c>
    </row>
    <row r="42" spans="1:11" ht="63.75">
      <c r="A42" s="730" t="s">
        <v>955</v>
      </c>
      <c r="B42" s="470">
        <f t="shared" si="0"/>
        <v>43.035999999999916</v>
      </c>
      <c r="C42" s="467" t="s">
        <v>290</v>
      </c>
      <c r="D42" s="468" t="s">
        <v>252</v>
      </c>
      <c r="E42" s="468" t="s">
        <v>291</v>
      </c>
      <c r="F42" s="468" t="s">
        <v>254</v>
      </c>
      <c r="G42" s="468" t="s">
        <v>255</v>
      </c>
      <c r="H42" s="468" t="s">
        <v>255</v>
      </c>
      <c r="I42" s="455"/>
      <c r="J42" s="750" t="s">
        <v>761</v>
      </c>
      <c r="K42" s="412">
        <v>40290</v>
      </c>
    </row>
    <row r="43" spans="1:11" ht="63.75">
      <c r="A43" s="730" t="s">
        <v>955</v>
      </c>
      <c r="B43" s="470">
        <f t="shared" si="0"/>
        <v>43.036999999999914</v>
      </c>
      <c r="C43" s="467" t="s">
        <v>292</v>
      </c>
      <c r="D43" s="468" t="s">
        <v>252</v>
      </c>
      <c r="E43" s="468" t="s">
        <v>293</v>
      </c>
      <c r="F43" s="468" t="s">
        <v>254</v>
      </c>
      <c r="G43" s="468" t="s">
        <v>255</v>
      </c>
      <c r="H43" s="468" t="s">
        <v>255</v>
      </c>
      <c r="I43" s="455"/>
      <c r="J43" s="750" t="s">
        <v>761</v>
      </c>
      <c r="K43" s="412">
        <v>40290</v>
      </c>
    </row>
    <row r="44" spans="1:11" ht="63.75">
      <c r="A44" s="730" t="s">
        <v>955</v>
      </c>
      <c r="B44" s="470">
        <f t="shared" si="0"/>
        <v>43.037999999999911</v>
      </c>
      <c r="C44" s="467" t="s">
        <v>294</v>
      </c>
      <c r="D44" s="468" t="s">
        <v>252</v>
      </c>
      <c r="E44" s="468" t="s">
        <v>295</v>
      </c>
      <c r="F44" s="468" t="s">
        <v>254</v>
      </c>
      <c r="G44" s="468" t="s">
        <v>255</v>
      </c>
      <c r="H44" s="468" t="s">
        <v>255</v>
      </c>
      <c r="I44" s="455"/>
      <c r="J44" s="750" t="s">
        <v>761</v>
      </c>
      <c r="K44" s="412">
        <v>40290</v>
      </c>
    </row>
    <row r="45" spans="1:11" ht="63.75">
      <c r="A45" s="730" t="s">
        <v>955</v>
      </c>
      <c r="B45" s="470">
        <f t="shared" si="0"/>
        <v>43.038999999999909</v>
      </c>
      <c r="C45" s="467" t="s">
        <v>296</v>
      </c>
      <c r="D45" s="468" t="s">
        <v>252</v>
      </c>
      <c r="E45" s="468" t="s">
        <v>297</v>
      </c>
      <c r="F45" s="468" t="s">
        <v>254</v>
      </c>
      <c r="G45" s="468" t="s">
        <v>255</v>
      </c>
      <c r="H45" s="468" t="s">
        <v>255</v>
      </c>
      <c r="I45" s="455"/>
      <c r="J45" s="750" t="s">
        <v>761</v>
      </c>
      <c r="K45" s="412">
        <v>40290</v>
      </c>
    </row>
    <row r="46" spans="1:11" ht="63.75">
      <c r="A46" s="730" t="s">
        <v>955</v>
      </c>
      <c r="B46" s="470">
        <f t="shared" si="0"/>
        <v>43.039999999999907</v>
      </c>
      <c r="C46" s="467" t="s">
        <v>298</v>
      </c>
      <c r="D46" s="468" t="s">
        <v>252</v>
      </c>
      <c r="E46" s="468" t="s">
        <v>299</v>
      </c>
      <c r="F46" s="468" t="s">
        <v>254</v>
      </c>
      <c r="G46" s="468" t="s">
        <v>255</v>
      </c>
      <c r="H46" s="468" t="s">
        <v>255</v>
      </c>
      <c r="I46" s="455"/>
      <c r="J46" s="750" t="s">
        <v>761</v>
      </c>
      <c r="K46" s="412">
        <v>40290</v>
      </c>
    </row>
    <row r="47" spans="1:11" ht="63.75">
      <c r="A47" s="730" t="s">
        <v>955</v>
      </c>
      <c r="B47" s="470">
        <f t="shared" si="0"/>
        <v>43.040999999999904</v>
      </c>
      <c r="C47" s="467" t="s">
        <v>300</v>
      </c>
      <c r="D47" s="468" t="s">
        <v>252</v>
      </c>
      <c r="E47" s="468" t="s">
        <v>301</v>
      </c>
      <c r="F47" s="468" t="s">
        <v>254</v>
      </c>
      <c r="G47" s="468" t="s">
        <v>255</v>
      </c>
      <c r="H47" s="468" t="s">
        <v>255</v>
      </c>
      <c r="I47" s="455"/>
      <c r="J47" s="750" t="s">
        <v>761</v>
      </c>
      <c r="K47" s="412">
        <v>40290</v>
      </c>
    </row>
    <row r="48" spans="1:11" ht="63.75">
      <c r="A48" s="730" t="s">
        <v>955</v>
      </c>
      <c r="B48" s="470">
        <f t="shared" si="0"/>
        <v>43.041999999999902</v>
      </c>
      <c r="C48" s="467" t="s">
        <v>302</v>
      </c>
      <c r="D48" s="468" t="s">
        <v>252</v>
      </c>
      <c r="E48" s="468" t="s">
        <v>303</v>
      </c>
      <c r="F48" s="468" t="s">
        <v>254</v>
      </c>
      <c r="G48" s="468" t="s">
        <v>255</v>
      </c>
      <c r="H48" s="468" t="s">
        <v>255</v>
      </c>
      <c r="I48" s="455"/>
      <c r="J48" s="750" t="s">
        <v>761</v>
      </c>
      <c r="K48" s="412">
        <v>40290</v>
      </c>
    </row>
    <row r="49" spans="1:11" ht="63.75">
      <c r="A49" s="730" t="s">
        <v>955</v>
      </c>
      <c r="B49" s="470">
        <f t="shared" si="0"/>
        <v>43.0429999999999</v>
      </c>
      <c r="C49" s="467" t="s">
        <v>304</v>
      </c>
      <c r="D49" s="468" t="s">
        <v>252</v>
      </c>
      <c r="E49" s="468" t="s">
        <v>305</v>
      </c>
      <c r="F49" s="468" t="s">
        <v>254</v>
      </c>
      <c r="G49" s="468" t="s">
        <v>255</v>
      </c>
      <c r="H49" s="468" t="s">
        <v>255</v>
      </c>
      <c r="I49" s="455"/>
      <c r="J49" s="750" t="s">
        <v>761</v>
      </c>
      <c r="K49" s="412">
        <v>40290</v>
      </c>
    </row>
    <row r="50" spans="1:11" ht="63.75">
      <c r="A50" s="730" t="s">
        <v>955</v>
      </c>
      <c r="B50" s="470">
        <f t="shared" si="0"/>
        <v>43.043999999999897</v>
      </c>
      <c r="C50" s="467" t="s">
        <v>306</v>
      </c>
      <c r="D50" s="468" t="s">
        <v>252</v>
      </c>
      <c r="E50" s="468" t="s">
        <v>307</v>
      </c>
      <c r="F50" s="468" t="s">
        <v>254</v>
      </c>
      <c r="G50" s="468" t="s">
        <v>255</v>
      </c>
      <c r="H50" s="468" t="s">
        <v>255</v>
      </c>
      <c r="I50" s="455"/>
      <c r="J50" s="750" t="s">
        <v>761</v>
      </c>
      <c r="K50" s="412">
        <v>40290</v>
      </c>
    </row>
    <row r="51" spans="1:11" ht="63.75">
      <c r="A51" s="730" t="s">
        <v>955</v>
      </c>
      <c r="B51" s="470">
        <f t="shared" si="0"/>
        <v>43.044999999999895</v>
      </c>
      <c r="C51" s="467" t="s">
        <v>308</v>
      </c>
      <c r="D51" s="468" t="s">
        <v>252</v>
      </c>
      <c r="E51" s="468" t="s">
        <v>604</v>
      </c>
      <c r="F51" s="468" t="s">
        <v>254</v>
      </c>
      <c r="G51" s="468" t="s">
        <v>255</v>
      </c>
      <c r="H51" s="468" t="s">
        <v>255</v>
      </c>
      <c r="I51" s="455"/>
      <c r="J51" s="750" t="s">
        <v>761</v>
      </c>
      <c r="K51" s="412">
        <v>40290</v>
      </c>
    </row>
    <row r="52" spans="1:11" ht="63.75">
      <c r="A52" s="730" t="s">
        <v>955</v>
      </c>
      <c r="B52" s="470">
        <f t="shared" si="0"/>
        <v>43.045999999999893</v>
      </c>
      <c r="C52" s="467" t="s">
        <v>605</v>
      </c>
      <c r="D52" s="468" t="s">
        <v>252</v>
      </c>
      <c r="E52" s="468" t="s">
        <v>606</v>
      </c>
      <c r="F52" s="468" t="s">
        <v>254</v>
      </c>
      <c r="G52" s="468" t="s">
        <v>255</v>
      </c>
      <c r="H52" s="468" t="s">
        <v>255</v>
      </c>
      <c r="I52" s="455"/>
      <c r="J52" s="750" t="s">
        <v>761</v>
      </c>
      <c r="K52" s="412">
        <v>40290</v>
      </c>
    </row>
    <row r="53" spans="1:11" ht="63.75">
      <c r="A53" s="730" t="s">
        <v>955</v>
      </c>
      <c r="B53" s="470">
        <f t="shared" si="0"/>
        <v>43.04699999999989</v>
      </c>
      <c r="C53" s="467" t="s">
        <v>607</v>
      </c>
      <c r="D53" s="468" t="s">
        <v>252</v>
      </c>
      <c r="E53" s="468" t="s">
        <v>608</v>
      </c>
      <c r="F53" s="468" t="s">
        <v>254</v>
      </c>
      <c r="G53" s="468" t="s">
        <v>255</v>
      </c>
      <c r="H53" s="468" t="s">
        <v>255</v>
      </c>
      <c r="I53" s="455"/>
      <c r="J53" s="750" t="s">
        <v>761</v>
      </c>
      <c r="K53" s="412">
        <v>40290</v>
      </c>
    </row>
    <row r="54" spans="1:11" ht="76.5">
      <c r="A54" s="730" t="s">
        <v>955</v>
      </c>
      <c r="B54" s="470">
        <f t="shared" si="0"/>
        <v>43.047999999999888</v>
      </c>
      <c r="C54" s="467" t="s">
        <v>609</v>
      </c>
      <c r="D54" s="468" t="s">
        <v>252</v>
      </c>
      <c r="E54" s="468" t="s">
        <v>610</v>
      </c>
      <c r="F54" s="468" t="s">
        <v>254</v>
      </c>
      <c r="G54" s="468" t="s">
        <v>255</v>
      </c>
      <c r="H54" s="468" t="s">
        <v>255</v>
      </c>
      <c r="I54" s="455"/>
      <c r="J54" s="750" t="s">
        <v>761</v>
      </c>
      <c r="K54" s="412">
        <v>40290</v>
      </c>
    </row>
    <row r="55" spans="1:11" ht="76.5">
      <c r="A55" s="730" t="s">
        <v>955</v>
      </c>
      <c r="B55" s="470">
        <f t="shared" si="0"/>
        <v>43.048999999999886</v>
      </c>
      <c r="C55" s="467" t="s">
        <v>611</v>
      </c>
      <c r="D55" s="468" t="s">
        <v>252</v>
      </c>
      <c r="E55" s="468" t="s">
        <v>612</v>
      </c>
      <c r="F55" s="468" t="s">
        <v>254</v>
      </c>
      <c r="G55" s="468" t="s">
        <v>255</v>
      </c>
      <c r="H55" s="468" t="s">
        <v>255</v>
      </c>
      <c r="I55" s="455"/>
      <c r="J55" s="750" t="s">
        <v>761</v>
      </c>
      <c r="K55" s="412">
        <v>40290</v>
      </c>
    </row>
    <row r="56" spans="1:11" ht="76.5">
      <c r="A56" s="730" t="s">
        <v>955</v>
      </c>
      <c r="B56" s="470">
        <f t="shared" si="0"/>
        <v>43.049999999999883</v>
      </c>
      <c r="C56" s="467" t="s">
        <v>613</v>
      </c>
      <c r="D56" s="468" t="s">
        <v>252</v>
      </c>
      <c r="E56" s="468" t="s">
        <v>614</v>
      </c>
      <c r="F56" s="468" t="s">
        <v>254</v>
      </c>
      <c r="G56" s="468" t="s">
        <v>255</v>
      </c>
      <c r="H56" s="468" t="s">
        <v>255</v>
      </c>
      <c r="I56" s="455"/>
      <c r="J56" s="750" t="s">
        <v>761</v>
      </c>
      <c r="K56" s="412">
        <v>40290</v>
      </c>
    </row>
    <row r="57" spans="1:11" ht="76.5">
      <c r="A57" s="730" t="s">
        <v>955</v>
      </c>
      <c r="B57" s="470">
        <f t="shared" si="0"/>
        <v>43.050999999999881</v>
      </c>
      <c r="C57" s="467" t="s">
        <v>615</v>
      </c>
      <c r="D57" s="468" t="s">
        <v>252</v>
      </c>
      <c r="E57" s="468" t="s">
        <v>616</v>
      </c>
      <c r="F57" s="468" t="s">
        <v>254</v>
      </c>
      <c r="G57" s="468" t="s">
        <v>255</v>
      </c>
      <c r="H57" s="468" t="s">
        <v>255</v>
      </c>
      <c r="I57" s="455"/>
      <c r="J57" s="750" t="s">
        <v>761</v>
      </c>
      <c r="K57" s="412">
        <v>40290</v>
      </c>
    </row>
    <row r="58" spans="1:11" ht="76.5">
      <c r="A58" s="730" t="s">
        <v>955</v>
      </c>
      <c r="B58" s="470">
        <f t="shared" si="0"/>
        <v>43.051999999999879</v>
      </c>
      <c r="C58" s="467" t="s">
        <v>617</v>
      </c>
      <c r="D58" s="468" t="s">
        <v>252</v>
      </c>
      <c r="E58" s="468" t="s">
        <v>618</v>
      </c>
      <c r="F58" s="468" t="s">
        <v>254</v>
      </c>
      <c r="G58" s="468" t="s">
        <v>255</v>
      </c>
      <c r="H58" s="468" t="s">
        <v>255</v>
      </c>
      <c r="I58" s="455"/>
      <c r="J58" s="750" t="s">
        <v>761</v>
      </c>
      <c r="K58" s="412">
        <v>40290</v>
      </c>
    </row>
    <row r="59" spans="1:11" ht="76.5">
      <c r="A59" s="730" t="s">
        <v>955</v>
      </c>
      <c r="B59" s="470">
        <f t="shared" si="0"/>
        <v>43.052999999999876</v>
      </c>
      <c r="C59" s="467" t="s">
        <v>619</v>
      </c>
      <c r="D59" s="468" t="s">
        <v>252</v>
      </c>
      <c r="E59" s="468" t="s">
        <v>620</v>
      </c>
      <c r="F59" s="468" t="s">
        <v>254</v>
      </c>
      <c r="G59" s="468" t="s">
        <v>255</v>
      </c>
      <c r="H59" s="468" t="s">
        <v>255</v>
      </c>
      <c r="I59" s="455"/>
      <c r="J59" s="750" t="s">
        <v>761</v>
      </c>
      <c r="K59" s="412">
        <v>40290</v>
      </c>
    </row>
    <row r="60" spans="1:11" ht="76.5">
      <c r="A60" s="730" t="s">
        <v>955</v>
      </c>
      <c r="B60" s="470">
        <f t="shared" si="0"/>
        <v>43.053999999999874</v>
      </c>
      <c r="C60" s="467" t="s">
        <v>621</v>
      </c>
      <c r="D60" s="468" t="s">
        <v>252</v>
      </c>
      <c r="E60" s="468" t="s">
        <v>622</v>
      </c>
      <c r="F60" s="468" t="s">
        <v>254</v>
      </c>
      <c r="G60" s="468" t="s">
        <v>255</v>
      </c>
      <c r="H60" s="468" t="s">
        <v>255</v>
      </c>
      <c r="I60" s="455"/>
      <c r="J60" s="750" t="s">
        <v>761</v>
      </c>
      <c r="K60" s="412">
        <v>40290</v>
      </c>
    </row>
    <row r="61" spans="1:11" ht="76.5">
      <c r="A61" s="730" t="s">
        <v>955</v>
      </c>
      <c r="B61" s="470">
        <f t="shared" si="0"/>
        <v>43.054999999999872</v>
      </c>
      <c r="C61" s="467" t="s">
        <v>623</v>
      </c>
      <c r="D61" s="468" t="s">
        <v>252</v>
      </c>
      <c r="E61" s="468" t="s">
        <v>624</v>
      </c>
      <c r="F61" s="468" t="s">
        <v>254</v>
      </c>
      <c r="G61" s="468" t="s">
        <v>255</v>
      </c>
      <c r="H61" s="468" t="s">
        <v>255</v>
      </c>
      <c r="I61" s="455"/>
      <c r="J61" s="750" t="s">
        <v>761</v>
      </c>
      <c r="K61" s="412">
        <v>40290</v>
      </c>
    </row>
    <row r="62" spans="1:11" ht="76.5">
      <c r="A62" s="730" t="s">
        <v>955</v>
      </c>
      <c r="B62" s="470">
        <f t="shared" si="0"/>
        <v>43.055999999999869</v>
      </c>
      <c r="C62" s="467" t="s">
        <v>625</v>
      </c>
      <c r="D62" s="468" t="s">
        <v>252</v>
      </c>
      <c r="E62" s="468" t="s">
        <v>626</v>
      </c>
      <c r="F62" s="468" t="s">
        <v>254</v>
      </c>
      <c r="G62" s="468" t="s">
        <v>255</v>
      </c>
      <c r="H62" s="468" t="s">
        <v>255</v>
      </c>
      <c r="I62" s="455"/>
      <c r="J62" s="750" t="s">
        <v>761</v>
      </c>
      <c r="K62" s="412">
        <v>40290</v>
      </c>
    </row>
    <row r="63" spans="1:11" ht="76.5">
      <c r="A63" s="730" t="s">
        <v>955</v>
      </c>
      <c r="B63" s="470">
        <f t="shared" si="0"/>
        <v>43.056999999999867</v>
      </c>
      <c r="C63" s="467" t="s">
        <v>627</v>
      </c>
      <c r="D63" s="468" t="s">
        <v>252</v>
      </c>
      <c r="E63" s="468" t="s">
        <v>628</v>
      </c>
      <c r="F63" s="468" t="s">
        <v>254</v>
      </c>
      <c r="G63" s="468" t="s">
        <v>255</v>
      </c>
      <c r="H63" s="468" t="s">
        <v>255</v>
      </c>
      <c r="I63" s="455"/>
      <c r="J63" s="750" t="s">
        <v>761</v>
      </c>
      <c r="K63" s="412">
        <v>40290</v>
      </c>
    </row>
    <row r="64" spans="1:11" ht="76.5">
      <c r="A64" s="730" t="s">
        <v>955</v>
      </c>
      <c r="B64" s="470">
        <f t="shared" si="0"/>
        <v>43.057999999999865</v>
      </c>
      <c r="C64" s="467" t="s">
        <v>629</v>
      </c>
      <c r="D64" s="468" t="s">
        <v>252</v>
      </c>
      <c r="E64" s="468" t="s">
        <v>630</v>
      </c>
      <c r="F64" s="468" t="s">
        <v>254</v>
      </c>
      <c r="G64" s="468" t="s">
        <v>255</v>
      </c>
      <c r="H64" s="468" t="s">
        <v>255</v>
      </c>
      <c r="I64" s="455"/>
      <c r="J64" s="750" t="s">
        <v>761</v>
      </c>
      <c r="K64" s="412">
        <v>40290</v>
      </c>
    </row>
    <row r="65" spans="1:11" ht="76.5">
      <c r="A65" s="730" t="s">
        <v>955</v>
      </c>
      <c r="B65" s="470">
        <f t="shared" si="0"/>
        <v>43.058999999999862</v>
      </c>
      <c r="C65" s="467" t="s">
        <v>631</v>
      </c>
      <c r="D65" s="468" t="s">
        <v>252</v>
      </c>
      <c r="E65" s="468" t="s">
        <v>632</v>
      </c>
      <c r="F65" s="468" t="s">
        <v>254</v>
      </c>
      <c r="G65" s="468" t="s">
        <v>255</v>
      </c>
      <c r="H65" s="468" t="s">
        <v>255</v>
      </c>
      <c r="I65" s="455"/>
      <c r="J65" s="750" t="s">
        <v>761</v>
      </c>
      <c r="K65" s="412">
        <v>40290</v>
      </c>
    </row>
    <row r="66" spans="1:11" ht="76.5">
      <c r="A66" s="730" t="s">
        <v>955</v>
      </c>
      <c r="B66" s="470">
        <f t="shared" si="0"/>
        <v>43.05999999999986</v>
      </c>
      <c r="C66" s="467" t="s">
        <v>633</v>
      </c>
      <c r="D66" s="468" t="s">
        <v>252</v>
      </c>
      <c r="E66" s="468" t="s">
        <v>634</v>
      </c>
      <c r="F66" s="468" t="s">
        <v>254</v>
      </c>
      <c r="G66" s="468" t="s">
        <v>255</v>
      </c>
      <c r="H66" s="468" t="s">
        <v>255</v>
      </c>
      <c r="I66" s="455"/>
      <c r="J66" s="750" t="s">
        <v>761</v>
      </c>
      <c r="K66" s="412">
        <v>40290</v>
      </c>
    </row>
    <row r="67" spans="1:11" ht="76.5">
      <c r="A67" s="730" t="s">
        <v>955</v>
      </c>
      <c r="B67" s="470">
        <f t="shared" si="0"/>
        <v>43.060999999999858</v>
      </c>
      <c r="C67" s="467" t="s">
        <v>635</v>
      </c>
      <c r="D67" s="468" t="s">
        <v>252</v>
      </c>
      <c r="E67" s="468" t="s">
        <v>636</v>
      </c>
      <c r="F67" s="468" t="s">
        <v>254</v>
      </c>
      <c r="G67" s="468" t="s">
        <v>255</v>
      </c>
      <c r="H67" s="468" t="s">
        <v>255</v>
      </c>
      <c r="I67" s="455"/>
      <c r="J67" s="750" t="s">
        <v>761</v>
      </c>
      <c r="K67" s="412">
        <v>40290</v>
      </c>
    </row>
    <row r="68" spans="1:11" ht="76.5">
      <c r="A68" s="730" t="s">
        <v>955</v>
      </c>
      <c r="B68" s="470">
        <f t="shared" si="0"/>
        <v>43.061999999999856</v>
      </c>
      <c r="C68" s="467" t="s">
        <v>637</v>
      </c>
      <c r="D68" s="468" t="s">
        <v>252</v>
      </c>
      <c r="E68" s="468" t="s">
        <v>638</v>
      </c>
      <c r="F68" s="468" t="s">
        <v>254</v>
      </c>
      <c r="G68" s="468" t="s">
        <v>255</v>
      </c>
      <c r="H68" s="468" t="s">
        <v>255</v>
      </c>
      <c r="I68" s="455"/>
      <c r="J68" s="750" t="s">
        <v>761</v>
      </c>
      <c r="K68" s="412">
        <v>40290</v>
      </c>
    </row>
    <row r="69" spans="1:11" ht="63.75">
      <c r="A69" s="730" t="s">
        <v>955</v>
      </c>
      <c r="B69" s="470">
        <f t="shared" si="0"/>
        <v>43.062999999999853</v>
      </c>
      <c r="C69" s="467" t="s">
        <v>639</v>
      </c>
      <c r="D69" s="468" t="s">
        <v>252</v>
      </c>
      <c r="E69" s="468" t="s">
        <v>640</v>
      </c>
      <c r="F69" s="468" t="s">
        <v>254</v>
      </c>
      <c r="G69" s="468" t="s">
        <v>255</v>
      </c>
      <c r="H69" s="468" t="s">
        <v>255</v>
      </c>
      <c r="I69" s="455"/>
      <c r="J69" s="750" t="s">
        <v>761</v>
      </c>
      <c r="K69" s="412">
        <v>40290</v>
      </c>
    </row>
    <row r="70" spans="1:11" ht="63.75">
      <c r="A70" s="730" t="s">
        <v>955</v>
      </c>
      <c r="B70" s="470">
        <f t="shared" si="0"/>
        <v>43.063999999999851</v>
      </c>
      <c r="C70" s="467" t="s">
        <v>641</v>
      </c>
      <c r="D70" s="468" t="s">
        <v>252</v>
      </c>
      <c r="E70" s="468" t="s">
        <v>642</v>
      </c>
      <c r="F70" s="468" t="s">
        <v>254</v>
      </c>
      <c r="G70" s="468" t="s">
        <v>255</v>
      </c>
      <c r="H70" s="468" t="s">
        <v>255</v>
      </c>
      <c r="I70" s="455"/>
      <c r="J70" s="750" t="s">
        <v>761</v>
      </c>
      <c r="K70" s="412">
        <v>40290</v>
      </c>
    </row>
    <row r="71" spans="1:11" ht="63.75">
      <c r="A71" s="730" t="s">
        <v>955</v>
      </c>
      <c r="B71" s="470">
        <f t="shared" si="0"/>
        <v>43.064999999999849</v>
      </c>
      <c r="C71" s="467" t="s">
        <v>643</v>
      </c>
      <c r="D71" s="468" t="s">
        <v>252</v>
      </c>
      <c r="E71" s="468" t="s">
        <v>644</v>
      </c>
      <c r="F71" s="468" t="s">
        <v>254</v>
      </c>
      <c r="G71" s="468" t="s">
        <v>255</v>
      </c>
      <c r="H71" s="468" t="s">
        <v>255</v>
      </c>
      <c r="I71" s="455"/>
      <c r="J71" s="750" t="s">
        <v>761</v>
      </c>
      <c r="K71" s="412">
        <v>40290</v>
      </c>
    </row>
    <row r="72" spans="1:11" ht="63.75">
      <c r="A72" s="730" t="s">
        <v>955</v>
      </c>
      <c r="B72" s="470">
        <f t="shared" si="0"/>
        <v>43.065999999999846</v>
      </c>
      <c r="C72" s="467" t="s">
        <v>645</v>
      </c>
      <c r="D72" s="468" t="s">
        <v>252</v>
      </c>
      <c r="E72" s="468" t="s">
        <v>646</v>
      </c>
      <c r="F72" s="468" t="s">
        <v>254</v>
      </c>
      <c r="G72" s="468" t="s">
        <v>255</v>
      </c>
      <c r="H72" s="468" t="s">
        <v>255</v>
      </c>
      <c r="I72" s="455"/>
      <c r="J72" s="750" t="s">
        <v>761</v>
      </c>
      <c r="K72" s="412">
        <v>40290</v>
      </c>
    </row>
    <row r="73" spans="1:11" ht="63.75">
      <c r="A73" s="730" t="s">
        <v>955</v>
      </c>
      <c r="B73" s="470">
        <f t="shared" si="0"/>
        <v>43.066999999999844</v>
      </c>
      <c r="C73" s="467" t="s">
        <v>647</v>
      </c>
      <c r="D73" s="468" t="s">
        <v>252</v>
      </c>
      <c r="E73" s="468" t="s">
        <v>648</v>
      </c>
      <c r="F73" s="468" t="s">
        <v>254</v>
      </c>
      <c r="G73" s="468" t="s">
        <v>255</v>
      </c>
      <c r="H73" s="468" t="s">
        <v>255</v>
      </c>
      <c r="I73" s="455"/>
      <c r="J73" s="750" t="s">
        <v>761</v>
      </c>
      <c r="K73" s="412">
        <v>40290</v>
      </c>
    </row>
    <row r="74" spans="1:11" ht="63.75">
      <c r="A74" s="730" t="s">
        <v>955</v>
      </c>
      <c r="B74" s="470">
        <f t="shared" si="0"/>
        <v>43.067999999999842</v>
      </c>
      <c r="C74" s="467" t="s">
        <v>649</v>
      </c>
      <c r="D74" s="468" t="s">
        <v>252</v>
      </c>
      <c r="E74" s="468" t="s">
        <v>650</v>
      </c>
      <c r="F74" s="468" t="s">
        <v>254</v>
      </c>
      <c r="G74" s="468" t="s">
        <v>255</v>
      </c>
      <c r="H74" s="468" t="s">
        <v>255</v>
      </c>
      <c r="I74" s="455"/>
      <c r="J74" s="750" t="s">
        <v>761</v>
      </c>
      <c r="K74" s="412">
        <v>40290</v>
      </c>
    </row>
    <row r="75" spans="1:11" ht="63.75">
      <c r="A75" s="730" t="s">
        <v>955</v>
      </c>
      <c r="B75" s="470">
        <f t="shared" si="0"/>
        <v>43.068999999999839</v>
      </c>
      <c r="C75" s="467" t="s">
        <v>651</v>
      </c>
      <c r="D75" s="468" t="s">
        <v>252</v>
      </c>
      <c r="E75" s="468" t="s">
        <v>652</v>
      </c>
      <c r="F75" s="468" t="s">
        <v>254</v>
      </c>
      <c r="G75" s="468" t="s">
        <v>255</v>
      </c>
      <c r="H75" s="468" t="s">
        <v>255</v>
      </c>
      <c r="I75" s="455"/>
      <c r="J75" s="750" t="s">
        <v>761</v>
      </c>
      <c r="K75" s="412">
        <v>40290</v>
      </c>
    </row>
    <row r="76" spans="1:11" ht="63.75">
      <c r="A76" s="730" t="s">
        <v>955</v>
      </c>
      <c r="B76" s="470">
        <f t="shared" ref="B76:B139" si="1">B75 + 0.001</f>
        <v>43.069999999999837</v>
      </c>
      <c r="C76" s="467" t="s">
        <v>653</v>
      </c>
      <c r="D76" s="468" t="s">
        <v>252</v>
      </c>
      <c r="E76" s="468" t="s">
        <v>654</v>
      </c>
      <c r="F76" s="468" t="s">
        <v>254</v>
      </c>
      <c r="G76" s="468" t="s">
        <v>255</v>
      </c>
      <c r="H76" s="468" t="s">
        <v>255</v>
      </c>
      <c r="I76" s="455"/>
      <c r="J76" s="750" t="s">
        <v>761</v>
      </c>
      <c r="K76" s="412">
        <v>40290</v>
      </c>
    </row>
    <row r="77" spans="1:11" ht="63.75">
      <c r="A77" s="730" t="s">
        <v>955</v>
      </c>
      <c r="B77" s="470">
        <f t="shared" si="1"/>
        <v>43.070999999999835</v>
      </c>
      <c r="C77" s="467" t="s">
        <v>655</v>
      </c>
      <c r="D77" s="468" t="s">
        <v>252</v>
      </c>
      <c r="E77" s="468" t="s">
        <v>656</v>
      </c>
      <c r="F77" s="468" t="s">
        <v>254</v>
      </c>
      <c r="G77" s="468" t="s">
        <v>255</v>
      </c>
      <c r="H77" s="468" t="s">
        <v>255</v>
      </c>
      <c r="I77" s="455"/>
      <c r="J77" s="750" t="s">
        <v>761</v>
      </c>
      <c r="K77" s="412">
        <v>40290</v>
      </c>
    </row>
    <row r="78" spans="1:11" ht="63.75">
      <c r="A78" s="730" t="s">
        <v>955</v>
      </c>
      <c r="B78" s="470">
        <f t="shared" si="1"/>
        <v>43.071999999999832</v>
      </c>
      <c r="C78" s="467" t="s">
        <v>657</v>
      </c>
      <c r="D78" s="468" t="s">
        <v>252</v>
      </c>
      <c r="E78" s="468" t="s">
        <v>658</v>
      </c>
      <c r="F78" s="468" t="s">
        <v>254</v>
      </c>
      <c r="G78" s="468" t="s">
        <v>255</v>
      </c>
      <c r="H78" s="468" t="s">
        <v>255</v>
      </c>
      <c r="I78" s="455"/>
      <c r="J78" s="750" t="s">
        <v>761</v>
      </c>
      <c r="K78" s="412">
        <v>40290</v>
      </c>
    </row>
    <row r="79" spans="1:11" ht="63.75">
      <c r="A79" s="730" t="s">
        <v>955</v>
      </c>
      <c r="B79" s="470">
        <f t="shared" si="1"/>
        <v>43.07299999999983</v>
      </c>
      <c r="C79" s="467" t="s">
        <v>659</v>
      </c>
      <c r="D79" s="468" t="s">
        <v>252</v>
      </c>
      <c r="E79" s="468" t="s">
        <v>660</v>
      </c>
      <c r="F79" s="468" t="s">
        <v>254</v>
      </c>
      <c r="G79" s="468" t="s">
        <v>255</v>
      </c>
      <c r="H79" s="468" t="s">
        <v>255</v>
      </c>
      <c r="I79" s="455"/>
      <c r="J79" s="750" t="s">
        <v>761</v>
      </c>
      <c r="K79" s="412">
        <v>40290</v>
      </c>
    </row>
    <row r="80" spans="1:11" ht="63.75">
      <c r="A80" s="730" t="s">
        <v>955</v>
      </c>
      <c r="B80" s="470">
        <f t="shared" si="1"/>
        <v>43.073999999999828</v>
      </c>
      <c r="C80" s="467" t="s">
        <v>661</v>
      </c>
      <c r="D80" s="468" t="s">
        <v>252</v>
      </c>
      <c r="E80" s="468" t="s">
        <v>662</v>
      </c>
      <c r="F80" s="468" t="s">
        <v>254</v>
      </c>
      <c r="G80" s="468" t="s">
        <v>255</v>
      </c>
      <c r="H80" s="468" t="s">
        <v>255</v>
      </c>
      <c r="I80" s="455"/>
      <c r="J80" s="750" t="s">
        <v>761</v>
      </c>
      <c r="K80" s="412">
        <v>40290</v>
      </c>
    </row>
    <row r="81" spans="1:11" ht="63.75">
      <c r="A81" s="730" t="s">
        <v>955</v>
      </c>
      <c r="B81" s="470">
        <f t="shared" si="1"/>
        <v>43.074999999999825</v>
      </c>
      <c r="C81" s="467" t="s">
        <v>663</v>
      </c>
      <c r="D81" s="468" t="s">
        <v>252</v>
      </c>
      <c r="E81" s="468" t="s">
        <v>664</v>
      </c>
      <c r="F81" s="468" t="s">
        <v>254</v>
      </c>
      <c r="G81" s="468" t="s">
        <v>255</v>
      </c>
      <c r="H81" s="468" t="s">
        <v>255</v>
      </c>
      <c r="I81" s="455"/>
      <c r="J81" s="750" t="s">
        <v>761</v>
      </c>
      <c r="K81" s="412">
        <v>40290</v>
      </c>
    </row>
    <row r="82" spans="1:11" ht="63.75">
      <c r="A82" s="730" t="s">
        <v>955</v>
      </c>
      <c r="B82" s="470">
        <f t="shared" si="1"/>
        <v>43.075999999999823</v>
      </c>
      <c r="C82" s="467" t="s">
        <v>665</v>
      </c>
      <c r="D82" s="468" t="s">
        <v>252</v>
      </c>
      <c r="E82" s="468" t="s">
        <v>666</v>
      </c>
      <c r="F82" s="468" t="s">
        <v>254</v>
      </c>
      <c r="G82" s="468" t="s">
        <v>255</v>
      </c>
      <c r="H82" s="468" t="s">
        <v>255</v>
      </c>
      <c r="I82" s="455"/>
      <c r="J82" s="750" t="s">
        <v>761</v>
      </c>
      <c r="K82" s="412">
        <v>40290</v>
      </c>
    </row>
    <row r="83" spans="1:11" ht="63.75">
      <c r="A83" s="730" t="s">
        <v>955</v>
      </c>
      <c r="B83" s="470">
        <f t="shared" si="1"/>
        <v>43.076999999999821</v>
      </c>
      <c r="C83" s="467" t="s">
        <v>0</v>
      </c>
      <c r="D83" s="468" t="s">
        <v>252</v>
      </c>
      <c r="E83" s="468" t="s">
        <v>1</v>
      </c>
      <c r="F83" s="468" t="s">
        <v>254</v>
      </c>
      <c r="G83" s="468" t="s">
        <v>255</v>
      </c>
      <c r="H83" s="468" t="s">
        <v>255</v>
      </c>
      <c r="I83" s="455"/>
      <c r="J83" s="750" t="s">
        <v>761</v>
      </c>
      <c r="K83" s="412">
        <v>40290</v>
      </c>
    </row>
    <row r="84" spans="1:11" ht="63.75">
      <c r="A84" s="730" t="s">
        <v>955</v>
      </c>
      <c r="B84" s="470">
        <f t="shared" si="1"/>
        <v>43.077999999999818</v>
      </c>
      <c r="C84" s="467" t="s">
        <v>2</v>
      </c>
      <c r="D84" s="468" t="s">
        <v>252</v>
      </c>
      <c r="E84" s="468" t="s">
        <v>3</v>
      </c>
      <c r="F84" s="468" t="s">
        <v>254</v>
      </c>
      <c r="G84" s="468" t="s">
        <v>255</v>
      </c>
      <c r="H84" s="468" t="s">
        <v>255</v>
      </c>
      <c r="I84" s="455"/>
      <c r="J84" s="750" t="s">
        <v>761</v>
      </c>
      <c r="K84" s="412">
        <v>40290</v>
      </c>
    </row>
    <row r="85" spans="1:11" ht="63.75">
      <c r="A85" s="730" t="s">
        <v>955</v>
      </c>
      <c r="B85" s="470">
        <f t="shared" si="1"/>
        <v>43.078999999999816</v>
      </c>
      <c r="C85" s="467" t="s">
        <v>4</v>
      </c>
      <c r="D85" s="468" t="s">
        <v>252</v>
      </c>
      <c r="E85" s="468" t="s">
        <v>5</v>
      </c>
      <c r="F85" s="468" t="s">
        <v>254</v>
      </c>
      <c r="G85" s="468" t="s">
        <v>255</v>
      </c>
      <c r="H85" s="468" t="s">
        <v>255</v>
      </c>
      <c r="I85" s="455"/>
      <c r="J85" s="750" t="s">
        <v>761</v>
      </c>
      <c r="K85" s="412">
        <v>40290</v>
      </c>
    </row>
    <row r="86" spans="1:11" ht="63.75">
      <c r="A86" s="730" t="s">
        <v>955</v>
      </c>
      <c r="B86" s="470">
        <f t="shared" si="1"/>
        <v>43.079999999999814</v>
      </c>
      <c r="C86" s="467" t="s">
        <v>6</v>
      </c>
      <c r="D86" s="468" t="s">
        <v>252</v>
      </c>
      <c r="E86" s="468" t="s">
        <v>7</v>
      </c>
      <c r="F86" s="468" t="s">
        <v>254</v>
      </c>
      <c r="G86" s="468" t="s">
        <v>255</v>
      </c>
      <c r="H86" s="468" t="s">
        <v>255</v>
      </c>
      <c r="I86" s="455"/>
      <c r="J86" s="750" t="s">
        <v>761</v>
      </c>
      <c r="K86" s="412">
        <v>40290</v>
      </c>
    </row>
    <row r="87" spans="1:11" ht="63.75">
      <c r="A87" s="730" t="s">
        <v>955</v>
      </c>
      <c r="B87" s="470">
        <f t="shared" si="1"/>
        <v>43.080999999999811</v>
      </c>
      <c r="C87" s="467" t="s">
        <v>8</v>
      </c>
      <c r="D87" s="468" t="s">
        <v>252</v>
      </c>
      <c r="E87" s="468" t="s">
        <v>9</v>
      </c>
      <c r="F87" s="468" t="s">
        <v>254</v>
      </c>
      <c r="G87" s="468" t="s">
        <v>255</v>
      </c>
      <c r="H87" s="468" t="s">
        <v>255</v>
      </c>
      <c r="I87" s="455"/>
      <c r="J87" s="750" t="s">
        <v>761</v>
      </c>
      <c r="K87" s="412">
        <v>40290</v>
      </c>
    </row>
    <row r="88" spans="1:11" ht="63.75">
      <c r="A88" s="730" t="s">
        <v>955</v>
      </c>
      <c r="B88" s="470">
        <f t="shared" si="1"/>
        <v>43.081999999999809</v>
      </c>
      <c r="C88" s="467" t="s">
        <v>10</v>
      </c>
      <c r="D88" s="468" t="s">
        <v>252</v>
      </c>
      <c r="E88" s="468" t="s">
        <v>11</v>
      </c>
      <c r="F88" s="468" t="s">
        <v>254</v>
      </c>
      <c r="G88" s="468" t="s">
        <v>255</v>
      </c>
      <c r="H88" s="468" t="s">
        <v>255</v>
      </c>
      <c r="I88" s="455"/>
      <c r="J88" s="750" t="s">
        <v>761</v>
      </c>
      <c r="K88" s="412">
        <v>40290</v>
      </c>
    </row>
    <row r="89" spans="1:11" ht="63.75">
      <c r="A89" s="730" t="s">
        <v>955</v>
      </c>
      <c r="B89" s="470">
        <f t="shared" si="1"/>
        <v>43.082999999999807</v>
      </c>
      <c r="C89" s="467" t="s">
        <v>12</v>
      </c>
      <c r="D89" s="468" t="s">
        <v>252</v>
      </c>
      <c r="E89" s="468" t="s">
        <v>13</v>
      </c>
      <c r="F89" s="468" t="s">
        <v>254</v>
      </c>
      <c r="G89" s="468" t="s">
        <v>255</v>
      </c>
      <c r="H89" s="468" t="s">
        <v>255</v>
      </c>
      <c r="I89" s="455"/>
      <c r="J89" s="750" t="s">
        <v>761</v>
      </c>
      <c r="K89" s="412">
        <v>40290</v>
      </c>
    </row>
    <row r="90" spans="1:11" ht="63.75">
      <c r="A90" s="730" t="s">
        <v>955</v>
      </c>
      <c r="B90" s="470">
        <f t="shared" si="1"/>
        <v>43.083999999999804</v>
      </c>
      <c r="C90" s="467" t="s">
        <v>14</v>
      </c>
      <c r="D90" s="468" t="s">
        <v>252</v>
      </c>
      <c r="E90" s="468" t="s">
        <v>15</v>
      </c>
      <c r="F90" s="468" t="s">
        <v>254</v>
      </c>
      <c r="G90" s="468" t="s">
        <v>255</v>
      </c>
      <c r="H90" s="468" t="s">
        <v>255</v>
      </c>
      <c r="I90" s="455"/>
      <c r="J90" s="750" t="s">
        <v>761</v>
      </c>
      <c r="K90" s="412">
        <v>40290</v>
      </c>
    </row>
    <row r="91" spans="1:11" ht="63.75">
      <c r="A91" s="730" t="s">
        <v>955</v>
      </c>
      <c r="B91" s="470">
        <f t="shared" si="1"/>
        <v>43.084999999999802</v>
      </c>
      <c r="C91" s="467" t="s">
        <v>16</v>
      </c>
      <c r="D91" s="468" t="s">
        <v>252</v>
      </c>
      <c r="E91" s="468" t="s">
        <v>17</v>
      </c>
      <c r="F91" s="468" t="s">
        <v>254</v>
      </c>
      <c r="G91" s="468" t="s">
        <v>255</v>
      </c>
      <c r="H91" s="468" t="s">
        <v>255</v>
      </c>
      <c r="I91" s="455"/>
      <c r="J91" s="750" t="s">
        <v>761</v>
      </c>
      <c r="K91" s="412">
        <v>40290</v>
      </c>
    </row>
    <row r="92" spans="1:11" ht="63.75">
      <c r="A92" s="730" t="s">
        <v>955</v>
      </c>
      <c r="B92" s="470">
        <f t="shared" si="1"/>
        <v>43.0859999999998</v>
      </c>
      <c r="C92" s="467" t="s">
        <v>18</v>
      </c>
      <c r="D92" s="468" t="s">
        <v>252</v>
      </c>
      <c r="E92" s="468" t="s">
        <v>19</v>
      </c>
      <c r="F92" s="468" t="s">
        <v>254</v>
      </c>
      <c r="G92" s="468" t="s">
        <v>255</v>
      </c>
      <c r="H92" s="468" t="s">
        <v>255</v>
      </c>
      <c r="I92" s="455"/>
      <c r="J92" s="750" t="s">
        <v>761</v>
      </c>
      <c r="K92" s="412">
        <v>40290</v>
      </c>
    </row>
    <row r="93" spans="1:11" ht="63.75">
      <c r="A93" s="730" t="s">
        <v>955</v>
      </c>
      <c r="B93" s="470">
        <f t="shared" si="1"/>
        <v>43.086999999999797</v>
      </c>
      <c r="C93" s="467" t="s">
        <v>20</v>
      </c>
      <c r="D93" s="468" t="s">
        <v>252</v>
      </c>
      <c r="E93" s="468" t="s">
        <v>21</v>
      </c>
      <c r="F93" s="468" t="s">
        <v>254</v>
      </c>
      <c r="G93" s="468" t="s">
        <v>255</v>
      </c>
      <c r="H93" s="468" t="s">
        <v>255</v>
      </c>
      <c r="I93" s="455"/>
      <c r="J93" s="750" t="s">
        <v>761</v>
      </c>
      <c r="K93" s="412">
        <v>40290</v>
      </c>
    </row>
    <row r="94" spans="1:11" ht="63.75">
      <c r="A94" s="730" t="s">
        <v>955</v>
      </c>
      <c r="B94" s="470">
        <f t="shared" si="1"/>
        <v>43.087999999999795</v>
      </c>
      <c r="C94" s="467" t="s">
        <v>22</v>
      </c>
      <c r="D94" s="468" t="s">
        <v>252</v>
      </c>
      <c r="E94" s="468" t="s">
        <v>23</v>
      </c>
      <c r="F94" s="468" t="s">
        <v>254</v>
      </c>
      <c r="G94" s="468" t="s">
        <v>255</v>
      </c>
      <c r="H94" s="468" t="s">
        <v>255</v>
      </c>
      <c r="I94" s="455"/>
      <c r="J94" s="750" t="s">
        <v>761</v>
      </c>
      <c r="K94" s="412">
        <v>40290</v>
      </c>
    </row>
    <row r="95" spans="1:11" ht="63.75">
      <c r="A95" s="730" t="s">
        <v>955</v>
      </c>
      <c r="B95" s="470">
        <f t="shared" si="1"/>
        <v>43.088999999999793</v>
      </c>
      <c r="C95" s="467" t="s">
        <v>24</v>
      </c>
      <c r="D95" s="468" t="s">
        <v>252</v>
      </c>
      <c r="E95" s="468" t="s">
        <v>25</v>
      </c>
      <c r="F95" s="468" t="s">
        <v>254</v>
      </c>
      <c r="G95" s="468" t="s">
        <v>255</v>
      </c>
      <c r="H95" s="468" t="s">
        <v>255</v>
      </c>
      <c r="I95" s="455"/>
      <c r="J95" s="750" t="s">
        <v>761</v>
      </c>
      <c r="K95" s="412">
        <v>40290</v>
      </c>
    </row>
    <row r="96" spans="1:11" ht="63.75">
      <c r="A96" s="730" t="s">
        <v>955</v>
      </c>
      <c r="B96" s="470">
        <f t="shared" si="1"/>
        <v>43.08999999999979</v>
      </c>
      <c r="C96" s="467" t="s">
        <v>26</v>
      </c>
      <c r="D96" s="468" t="s">
        <v>252</v>
      </c>
      <c r="E96" s="468" t="s">
        <v>27</v>
      </c>
      <c r="F96" s="468" t="s">
        <v>254</v>
      </c>
      <c r="G96" s="468" t="s">
        <v>255</v>
      </c>
      <c r="H96" s="468" t="s">
        <v>255</v>
      </c>
      <c r="I96" s="455"/>
      <c r="J96" s="750" t="s">
        <v>761</v>
      </c>
      <c r="K96" s="412">
        <v>40290</v>
      </c>
    </row>
    <row r="97" spans="1:11" ht="63.75">
      <c r="A97" s="730" t="s">
        <v>955</v>
      </c>
      <c r="B97" s="470">
        <f t="shared" si="1"/>
        <v>43.090999999999788</v>
      </c>
      <c r="C97" s="467" t="s">
        <v>28</v>
      </c>
      <c r="D97" s="468" t="s">
        <v>252</v>
      </c>
      <c r="E97" s="468" t="s">
        <v>29</v>
      </c>
      <c r="F97" s="468" t="s">
        <v>254</v>
      </c>
      <c r="G97" s="468" t="s">
        <v>255</v>
      </c>
      <c r="H97" s="468" t="s">
        <v>255</v>
      </c>
      <c r="I97" s="455"/>
      <c r="J97" s="750" t="s">
        <v>761</v>
      </c>
      <c r="K97" s="412">
        <v>40290</v>
      </c>
    </row>
    <row r="98" spans="1:11" ht="63.75">
      <c r="A98" s="730" t="s">
        <v>955</v>
      </c>
      <c r="B98" s="470">
        <f t="shared" si="1"/>
        <v>43.091999999999786</v>
      </c>
      <c r="C98" s="467" t="s">
        <v>30</v>
      </c>
      <c r="D98" s="468" t="s">
        <v>252</v>
      </c>
      <c r="E98" s="468" t="s">
        <v>31</v>
      </c>
      <c r="F98" s="468" t="s">
        <v>254</v>
      </c>
      <c r="G98" s="468" t="s">
        <v>255</v>
      </c>
      <c r="H98" s="468" t="s">
        <v>255</v>
      </c>
      <c r="I98" s="455"/>
      <c r="J98" s="750" t="s">
        <v>761</v>
      </c>
      <c r="K98" s="412">
        <v>40290</v>
      </c>
    </row>
    <row r="99" spans="1:11" ht="63.75">
      <c r="A99" s="730" t="s">
        <v>955</v>
      </c>
      <c r="B99" s="470">
        <f t="shared" si="1"/>
        <v>43.092999999999783</v>
      </c>
      <c r="C99" s="467" t="s">
        <v>32</v>
      </c>
      <c r="D99" s="468" t="s">
        <v>252</v>
      </c>
      <c r="E99" s="468" t="s">
        <v>33</v>
      </c>
      <c r="F99" s="468" t="s">
        <v>254</v>
      </c>
      <c r="G99" s="468" t="s">
        <v>255</v>
      </c>
      <c r="H99" s="468" t="s">
        <v>255</v>
      </c>
      <c r="I99" s="455"/>
      <c r="J99" s="750" t="s">
        <v>761</v>
      </c>
      <c r="K99" s="412">
        <v>40290</v>
      </c>
    </row>
    <row r="100" spans="1:11" ht="63.75">
      <c r="A100" s="730" t="s">
        <v>955</v>
      </c>
      <c r="B100" s="470">
        <f t="shared" si="1"/>
        <v>43.093999999999781</v>
      </c>
      <c r="C100" s="467" t="s">
        <v>34</v>
      </c>
      <c r="D100" s="468" t="s">
        <v>252</v>
      </c>
      <c r="E100" s="468" t="s">
        <v>35</v>
      </c>
      <c r="F100" s="468" t="s">
        <v>254</v>
      </c>
      <c r="G100" s="468" t="s">
        <v>255</v>
      </c>
      <c r="H100" s="468" t="s">
        <v>255</v>
      </c>
      <c r="I100" s="455"/>
      <c r="J100" s="750" t="s">
        <v>761</v>
      </c>
      <c r="K100" s="412">
        <v>40290</v>
      </c>
    </row>
    <row r="101" spans="1:11" ht="63.75">
      <c r="A101" s="730" t="s">
        <v>955</v>
      </c>
      <c r="B101" s="470">
        <f t="shared" si="1"/>
        <v>43.094999999999779</v>
      </c>
      <c r="C101" s="467" t="s">
        <v>36</v>
      </c>
      <c r="D101" s="468" t="s">
        <v>252</v>
      </c>
      <c r="E101" s="468" t="s">
        <v>37</v>
      </c>
      <c r="F101" s="468" t="s">
        <v>254</v>
      </c>
      <c r="G101" s="468" t="s">
        <v>255</v>
      </c>
      <c r="H101" s="468" t="s">
        <v>255</v>
      </c>
      <c r="I101" s="455"/>
      <c r="J101" s="750" t="s">
        <v>761</v>
      </c>
      <c r="K101" s="412">
        <v>40290</v>
      </c>
    </row>
    <row r="102" spans="1:11" ht="63.75">
      <c r="A102" s="730" t="s">
        <v>955</v>
      </c>
      <c r="B102" s="470">
        <f t="shared" si="1"/>
        <v>43.095999999999776</v>
      </c>
      <c r="C102" s="467" t="s">
        <v>38</v>
      </c>
      <c r="D102" s="468" t="s">
        <v>252</v>
      </c>
      <c r="E102" s="468" t="s">
        <v>39</v>
      </c>
      <c r="F102" s="468" t="s">
        <v>254</v>
      </c>
      <c r="G102" s="468" t="s">
        <v>255</v>
      </c>
      <c r="H102" s="468" t="s">
        <v>255</v>
      </c>
      <c r="I102" s="455"/>
      <c r="J102" s="750" t="s">
        <v>761</v>
      </c>
      <c r="K102" s="412">
        <v>40290</v>
      </c>
    </row>
    <row r="103" spans="1:11" ht="63.75">
      <c r="A103" s="730" t="s">
        <v>955</v>
      </c>
      <c r="B103" s="470">
        <f t="shared" si="1"/>
        <v>43.096999999999774</v>
      </c>
      <c r="C103" s="467" t="s">
        <v>40</v>
      </c>
      <c r="D103" s="468" t="s">
        <v>252</v>
      </c>
      <c r="E103" s="468" t="s">
        <v>41</v>
      </c>
      <c r="F103" s="468" t="s">
        <v>254</v>
      </c>
      <c r="G103" s="468" t="s">
        <v>255</v>
      </c>
      <c r="H103" s="468" t="s">
        <v>255</v>
      </c>
      <c r="I103" s="455"/>
      <c r="J103" s="750" t="s">
        <v>761</v>
      </c>
      <c r="K103" s="412">
        <v>40290</v>
      </c>
    </row>
    <row r="104" spans="1:11" ht="63.75">
      <c r="A104" s="730" t="s">
        <v>955</v>
      </c>
      <c r="B104" s="470">
        <f t="shared" si="1"/>
        <v>43.097999999999772</v>
      </c>
      <c r="C104" s="467" t="s">
        <v>42</v>
      </c>
      <c r="D104" s="468" t="s">
        <v>252</v>
      </c>
      <c r="E104" s="468" t="s">
        <v>43</v>
      </c>
      <c r="F104" s="468" t="s">
        <v>254</v>
      </c>
      <c r="G104" s="468" t="s">
        <v>255</v>
      </c>
      <c r="H104" s="468" t="s">
        <v>255</v>
      </c>
      <c r="I104" s="455"/>
      <c r="J104" s="750" t="s">
        <v>761</v>
      </c>
      <c r="K104" s="412">
        <v>40290</v>
      </c>
    </row>
    <row r="105" spans="1:11" ht="63.75">
      <c r="A105" s="730" t="s">
        <v>955</v>
      </c>
      <c r="B105" s="470">
        <f t="shared" si="1"/>
        <v>43.098999999999769</v>
      </c>
      <c r="C105" s="467" t="s">
        <v>44</v>
      </c>
      <c r="D105" s="468" t="s">
        <v>252</v>
      </c>
      <c r="E105" s="468" t="s">
        <v>45</v>
      </c>
      <c r="F105" s="468" t="s">
        <v>254</v>
      </c>
      <c r="G105" s="468" t="s">
        <v>255</v>
      </c>
      <c r="H105" s="468" t="s">
        <v>255</v>
      </c>
      <c r="I105" s="455"/>
      <c r="J105" s="750" t="s">
        <v>761</v>
      </c>
      <c r="K105" s="412">
        <v>40290</v>
      </c>
    </row>
    <row r="106" spans="1:11" ht="63.75">
      <c r="A106" s="730" t="s">
        <v>955</v>
      </c>
      <c r="B106" s="470">
        <f t="shared" si="1"/>
        <v>43.099999999999767</v>
      </c>
      <c r="C106" s="467" t="s">
        <v>46</v>
      </c>
      <c r="D106" s="468" t="s">
        <v>252</v>
      </c>
      <c r="E106" s="468" t="s">
        <v>47</v>
      </c>
      <c r="F106" s="468" t="s">
        <v>254</v>
      </c>
      <c r="G106" s="468" t="s">
        <v>255</v>
      </c>
      <c r="H106" s="468" t="s">
        <v>255</v>
      </c>
      <c r="I106" s="455"/>
      <c r="J106" s="750" t="s">
        <v>761</v>
      </c>
      <c r="K106" s="412">
        <v>40290</v>
      </c>
    </row>
    <row r="107" spans="1:11" ht="63.75">
      <c r="A107" s="730" t="s">
        <v>955</v>
      </c>
      <c r="B107" s="470">
        <f t="shared" si="1"/>
        <v>43.100999999999765</v>
      </c>
      <c r="C107" s="467" t="s">
        <v>48</v>
      </c>
      <c r="D107" s="468" t="s">
        <v>252</v>
      </c>
      <c r="E107" s="468" t="s">
        <v>49</v>
      </c>
      <c r="F107" s="468" t="s">
        <v>254</v>
      </c>
      <c r="G107" s="468" t="s">
        <v>255</v>
      </c>
      <c r="H107" s="468" t="s">
        <v>255</v>
      </c>
      <c r="I107" s="455"/>
      <c r="J107" s="750" t="s">
        <v>761</v>
      </c>
      <c r="K107" s="412">
        <v>40290</v>
      </c>
    </row>
    <row r="108" spans="1:11" ht="63.75">
      <c r="A108" s="730" t="s">
        <v>955</v>
      </c>
      <c r="B108" s="470">
        <f t="shared" si="1"/>
        <v>43.101999999999762</v>
      </c>
      <c r="C108" s="467" t="s">
        <v>50</v>
      </c>
      <c r="D108" s="468" t="s">
        <v>252</v>
      </c>
      <c r="E108" s="468" t="s">
        <v>51</v>
      </c>
      <c r="F108" s="468" t="s">
        <v>254</v>
      </c>
      <c r="G108" s="468" t="s">
        <v>255</v>
      </c>
      <c r="H108" s="468" t="s">
        <v>255</v>
      </c>
      <c r="I108" s="455"/>
      <c r="J108" s="750" t="s">
        <v>761</v>
      </c>
      <c r="K108" s="412">
        <v>40290</v>
      </c>
    </row>
    <row r="109" spans="1:11" ht="63.75">
      <c r="A109" s="730" t="s">
        <v>955</v>
      </c>
      <c r="B109" s="470">
        <f t="shared" si="1"/>
        <v>43.10299999999976</v>
      </c>
      <c r="C109" s="467" t="s">
        <v>52</v>
      </c>
      <c r="D109" s="468" t="s">
        <v>252</v>
      </c>
      <c r="E109" s="468" t="s">
        <v>53</v>
      </c>
      <c r="F109" s="468" t="s">
        <v>254</v>
      </c>
      <c r="G109" s="468" t="s">
        <v>255</v>
      </c>
      <c r="H109" s="468" t="s">
        <v>255</v>
      </c>
      <c r="I109" s="455"/>
      <c r="J109" s="750" t="s">
        <v>761</v>
      </c>
      <c r="K109" s="412">
        <v>40290</v>
      </c>
    </row>
    <row r="110" spans="1:11" ht="63.75">
      <c r="A110" s="730" t="s">
        <v>955</v>
      </c>
      <c r="B110" s="470">
        <f t="shared" si="1"/>
        <v>43.103999999999758</v>
      </c>
      <c r="C110" s="467" t="s">
        <v>54</v>
      </c>
      <c r="D110" s="468" t="s">
        <v>252</v>
      </c>
      <c r="E110" s="468" t="s">
        <v>55</v>
      </c>
      <c r="F110" s="468" t="s">
        <v>254</v>
      </c>
      <c r="G110" s="468" t="s">
        <v>255</v>
      </c>
      <c r="H110" s="468" t="s">
        <v>255</v>
      </c>
      <c r="I110" s="455"/>
      <c r="J110" s="750" t="s">
        <v>761</v>
      </c>
      <c r="K110" s="412">
        <v>40290</v>
      </c>
    </row>
    <row r="111" spans="1:11" ht="63.75">
      <c r="A111" s="730" t="s">
        <v>955</v>
      </c>
      <c r="B111" s="470">
        <f t="shared" si="1"/>
        <v>43.104999999999755</v>
      </c>
      <c r="C111" s="467" t="s">
        <v>776</v>
      </c>
      <c r="D111" s="468" t="s">
        <v>252</v>
      </c>
      <c r="E111" s="468" t="s">
        <v>777</v>
      </c>
      <c r="F111" s="468" t="s">
        <v>254</v>
      </c>
      <c r="G111" s="468" t="s">
        <v>255</v>
      </c>
      <c r="H111" s="468" t="s">
        <v>255</v>
      </c>
      <c r="I111" s="455"/>
      <c r="J111" s="750" t="s">
        <v>761</v>
      </c>
      <c r="K111" s="412">
        <v>40290</v>
      </c>
    </row>
    <row r="112" spans="1:11" ht="63.75">
      <c r="A112" s="730" t="s">
        <v>955</v>
      </c>
      <c r="B112" s="470">
        <f t="shared" si="1"/>
        <v>43.105999999999753</v>
      </c>
      <c r="C112" s="467" t="s">
        <v>778</v>
      </c>
      <c r="D112" s="468" t="s">
        <v>252</v>
      </c>
      <c r="E112" s="468" t="s">
        <v>779</v>
      </c>
      <c r="F112" s="468" t="s">
        <v>254</v>
      </c>
      <c r="G112" s="468" t="s">
        <v>255</v>
      </c>
      <c r="H112" s="468" t="s">
        <v>255</v>
      </c>
      <c r="I112" s="455"/>
      <c r="J112" s="750" t="s">
        <v>761</v>
      </c>
      <c r="K112" s="412">
        <v>40290</v>
      </c>
    </row>
    <row r="113" spans="1:11" ht="63.75">
      <c r="A113" s="730" t="s">
        <v>955</v>
      </c>
      <c r="B113" s="470">
        <f t="shared" si="1"/>
        <v>43.106999999999751</v>
      </c>
      <c r="C113" s="467" t="s">
        <v>780</v>
      </c>
      <c r="D113" s="468" t="s">
        <v>252</v>
      </c>
      <c r="E113" s="468" t="s">
        <v>781</v>
      </c>
      <c r="F113" s="468" t="s">
        <v>254</v>
      </c>
      <c r="G113" s="468" t="s">
        <v>255</v>
      </c>
      <c r="H113" s="468" t="s">
        <v>255</v>
      </c>
      <c r="I113" s="455"/>
      <c r="J113" s="750" t="s">
        <v>761</v>
      </c>
      <c r="K113" s="412">
        <v>40290</v>
      </c>
    </row>
    <row r="114" spans="1:11" ht="76.5">
      <c r="A114" s="730" t="s">
        <v>955</v>
      </c>
      <c r="B114" s="470">
        <f t="shared" si="1"/>
        <v>43.107999999999748</v>
      </c>
      <c r="C114" s="467" t="s">
        <v>782</v>
      </c>
      <c r="D114" s="468" t="s">
        <v>252</v>
      </c>
      <c r="E114" s="468" t="s">
        <v>783</v>
      </c>
      <c r="F114" s="468" t="s">
        <v>254</v>
      </c>
      <c r="G114" s="468" t="s">
        <v>255</v>
      </c>
      <c r="H114" s="468" t="s">
        <v>255</v>
      </c>
      <c r="I114" s="455"/>
      <c r="J114" s="750" t="s">
        <v>761</v>
      </c>
      <c r="K114" s="412">
        <v>40290</v>
      </c>
    </row>
    <row r="115" spans="1:11" ht="76.5">
      <c r="A115" s="730" t="s">
        <v>955</v>
      </c>
      <c r="B115" s="470">
        <f t="shared" si="1"/>
        <v>43.108999999999746</v>
      </c>
      <c r="C115" s="467" t="s">
        <v>784</v>
      </c>
      <c r="D115" s="468" t="s">
        <v>252</v>
      </c>
      <c r="E115" s="468" t="s">
        <v>785</v>
      </c>
      <c r="F115" s="468" t="s">
        <v>254</v>
      </c>
      <c r="G115" s="468" t="s">
        <v>255</v>
      </c>
      <c r="H115" s="468" t="s">
        <v>255</v>
      </c>
      <c r="I115" s="455"/>
      <c r="J115" s="750" t="s">
        <v>761</v>
      </c>
      <c r="K115" s="412">
        <v>40290</v>
      </c>
    </row>
    <row r="116" spans="1:11" ht="76.5">
      <c r="A116" s="730" t="s">
        <v>955</v>
      </c>
      <c r="B116" s="470">
        <f t="shared" si="1"/>
        <v>43.109999999999744</v>
      </c>
      <c r="C116" s="467" t="s">
        <v>786</v>
      </c>
      <c r="D116" s="468" t="s">
        <v>252</v>
      </c>
      <c r="E116" s="468" t="s">
        <v>787</v>
      </c>
      <c r="F116" s="468" t="s">
        <v>254</v>
      </c>
      <c r="G116" s="468" t="s">
        <v>255</v>
      </c>
      <c r="H116" s="468" t="s">
        <v>255</v>
      </c>
      <c r="I116" s="455"/>
      <c r="J116" s="750" t="s">
        <v>761</v>
      </c>
      <c r="K116" s="412">
        <v>40290</v>
      </c>
    </row>
    <row r="117" spans="1:11" ht="76.5">
      <c r="A117" s="730" t="s">
        <v>955</v>
      </c>
      <c r="B117" s="470">
        <f t="shared" si="1"/>
        <v>43.110999999999741</v>
      </c>
      <c r="C117" s="467" t="s">
        <v>788</v>
      </c>
      <c r="D117" s="468" t="s">
        <v>252</v>
      </c>
      <c r="E117" s="468" t="s">
        <v>789</v>
      </c>
      <c r="F117" s="468" t="s">
        <v>254</v>
      </c>
      <c r="G117" s="468" t="s">
        <v>255</v>
      </c>
      <c r="H117" s="468" t="s">
        <v>255</v>
      </c>
      <c r="I117" s="455"/>
      <c r="J117" s="750" t="s">
        <v>761</v>
      </c>
      <c r="K117" s="412">
        <v>40290</v>
      </c>
    </row>
    <row r="118" spans="1:11" ht="76.5">
      <c r="A118" s="730" t="s">
        <v>955</v>
      </c>
      <c r="B118" s="470">
        <f t="shared" si="1"/>
        <v>43.111999999999739</v>
      </c>
      <c r="C118" s="467" t="s">
        <v>790</v>
      </c>
      <c r="D118" s="468" t="s">
        <v>252</v>
      </c>
      <c r="E118" s="468" t="s">
        <v>791</v>
      </c>
      <c r="F118" s="468" t="s">
        <v>254</v>
      </c>
      <c r="G118" s="468" t="s">
        <v>255</v>
      </c>
      <c r="H118" s="468" t="s">
        <v>255</v>
      </c>
      <c r="I118" s="455"/>
      <c r="J118" s="750" t="s">
        <v>761</v>
      </c>
      <c r="K118" s="412">
        <v>40290</v>
      </c>
    </row>
    <row r="119" spans="1:11" ht="76.5">
      <c r="A119" s="730" t="s">
        <v>955</v>
      </c>
      <c r="B119" s="470">
        <f t="shared" si="1"/>
        <v>43.112999999999737</v>
      </c>
      <c r="C119" s="467" t="s">
        <v>792</v>
      </c>
      <c r="D119" s="468" t="s">
        <v>252</v>
      </c>
      <c r="E119" s="468" t="s">
        <v>793</v>
      </c>
      <c r="F119" s="468" t="s">
        <v>254</v>
      </c>
      <c r="G119" s="468" t="s">
        <v>255</v>
      </c>
      <c r="H119" s="468" t="s">
        <v>255</v>
      </c>
      <c r="I119" s="455"/>
      <c r="J119" s="750" t="s">
        <v>761</v>
      </c>
      <c r="K119" s="412">
        <v>40290</v>
      </c>
    </row>
    <row r="120" spans="1:11" ht="76.5">
      <c r="A120" s="730" t="s">
        <v>955</v>
      </c>
      <c r="B120" s="470">
        <f t="shared" si="1"/>
        <v>43.113999999999734</v>
      </c>
      <c r="C120" s="467" t="s">
        <v>794</v>
      </c>
      <c r="D120" s="468" t="s">
        <v>252</v>
      </c>
      <c r="E120" s="468" t="s">
        <v>795</v>
      </c>
      <c r="F120" s="468" t="s">
        <v>254</v>
      </c>
      <c r="G120" s="468" t="s">
        <v>255</v>
      </c>
      <c r="H120" s="468" t="s">
        <v>255</v>
      </c>
      <c r="I120" s="455"/>
      <c r="J120" s="750" t="s">
        <v>761</v>
      </c>
      <c r="K120" s="412">
        <v>40290</v>
      </c>
    </row>
    <row r="121" spans="1:11" ht="76.5">
      <c r="A121" s="730" t="s">
        <v>955</v>
      </c>
      <c r="B121" s="470">
        <f t="shared" si="1"/>
        <v>43.114999999999732</v>
      </c>
      <c r="C121" s="467" t="s">
        <v>796</v>
      </c>
      <c r="D121" s="468" t="s">
        <v>252</v>
      </c>
      <c r="E121" s="468" t="s">
        <v>797</v>
      </c>
      <c r="F121" s="468" t="s">
        <v>254</v>
      </c>
      <c r="G121" s="468" t="s">
        <v>255</v>
      </c>
      <c r="H121" s="468" t="s">
        <v>255</v>
      </c>
      <c r="I121" s="455"/>
      <c r="J121" s="750" t="s">
        <v>761</v>
      </c>
      <c r="K121" s="412">
        <v>40290</v>
      </c>
    </row>
    <row r="122" spans="1:11" ht="76.5">
      <c r="A122" s="730" t="s">
        <v>955</v>
      </c>
      <c r="B122" s="470">
        <f t="shared" si="1"/>
        <v>43.11599999999973</v>
      </c>
      <c r="C122" s="467" t="s">
        <v>798</v>
      </c>
      <c r="D122" s="468" t="s">
        <v>252</v>
      </c>
      <c r="E122" s="468" t="s">
        <v>799</v>
      </c>
      <c r="F122" s="468" t="s">
        <v>254</v>
      </c>
      <c r="G122" s="468" t="s">
        <v>255</v>
      </c>
      <c r="H122" s="468" t="s">
        <v>255</v>
      </c>
      <c r="I122" s="455"/>
      <c r="J122" s="750" t="s">
        <v>761</v>
      </c>
      <c r="K122" s="412">
        <v>40290</v>
      </c>
    </row>
    <row r="123" spans="1:11" ht="76.5">
      <c r="A123" s="730" t="s">
        <v>955</v>
      </c>
      <c r="B123" s="470">
        <f t="shared" si="1"/>
        <v>43.116999999999727</v>
      </c>
      <c r="C123" s="467" t="s">
        <v>800</v>
      </c>
      <c r="D123" s="468" t="s">
        <v>252</v>
      </c>
      <c r="E123" s="468" t="s">
        <v>801</v>
      </c>
      <c r="F123" s="468" t="s">
        <v>254</v>
      </c>
      <c r="G123" s="468" t="s">
        <v>255</v>
      </c>
      <c r="H123" s="468" t="s">
        <v>255</v>
      </c>
      <c r="I123" s="455"/>
      <c r="J123" s="750" t="s">
        <v>761</v>
      </c>
      <c r="K123" s="412">
        <v>40290</v>
      </c>
    </row>
    <row r="124" spans="1:11" ht="76.5">
      <c r="A124" s="730" t="s">
        <v>955</v>
      </c>
      <c r="B124" s="470">
        <f t="shared" si="1"/>
        <v>43.117999999999725</v>
      </c>
      <c r="C124" s="467" t="s">
        <v>802</v>
      </c>
      <c r="D124" s="468" t="s">
        <v>252</v>
      </c>
      <c r="E124" s="468" t="s">
        <v>803</v>
      </c>
      <c r="F124" s="468" t="s">
        <v>254</v>
      </c>
      <c r="G124" s="468" t="s">
        <v>255</v>
      </c>
      <c r="H124" s="468" t="s">
        <v>255</v>
      </c>
      <c r="I124" s="455"/>
      <c r="J124" s="750" t="s">
        <v>761</v>
      </c>
      <c r="K124" s="412">
        <v>40290</v>
      </c>
    </row>
    <row r="125" spans="1:11" ht="76.5">
      <c r="A125" s="730" t="s">
        <v>955</v>
      </c>
      <c r="B125" s="470">
        <f t="shared" si="1"/>
        <v>43.118999999999723</v>
      </c>
      <c r="C125" s="467" t="s">
        <v>804</v>
      </c>
      <c r="D125" s="468" t="s">
        <v>252</v>
      </c>
      <c r="E125" s="468" t="s">
        <v>805</v>
      </c>
      <c r="F125" s="468" t="s">
        <v>254</v>
      </c>
      <c r="G125" s="468" t="s">
        <v>255</v>
      </c>
      <c r="H125" s="468" t="s">
        <v>255</v>
      </c>
      <c r="I125" s="455"/>
      <c r="J125" s="750" t="s">
        <v>761</v>
      </c>
      <c r="K125" s="412">
        <v>40290</v>
      </c>
    </row>
    <row r="126" spans="1:11" ht="76.5">
      <c r="A126" s="730" t="s">
        <v>955</v>
      </c>
      <c r="B126" s="470">
        <f t="shared" si="1"/>
        <v>43.11999999999972</v>
      </c>
      <c r="C126" s="467" t="s">
        <v>806</v>
      </c>
      <c r="D126" s="468" t="s">
        <v>252</v>
      </c>
      <c r="E126" s="468" t="s">
        <v>807</v>
      </c>
      <c r="F126" s="468" t="s">
        <v>254</v>
      </c>
      <c r="G126" s="468" t="s">
        <v>255</v>
      </c>
      <c r="H126" s="468" t="s">
        <v>255</v>
      </c>
      <c r="I126" s="455"/>
      <c r="J126" s="750" t="s">
        <v>761</v>
      </c>
      <c r="K126" s="412">
        <v>40290</v>
      </c>
    </row>
    <row r="127" spans="1:11" ht="76.5">
      <c r="A127" s="730" t="s">
        <v>955</v>
      </c>
      <c r="B127" s="470">
        <f t="shared" si="1"/>
        <v>43.120999999999718</v>
      </c>
      <c r="C127" s="467" t="s">
        <v>808</v>
      </c>
      <c r="D127" s="468" t="s">
        <v>252</v>
      </c>
      <c r="E127" s="468" t="s">
        <v>809</v>
      </c>
      <c r="F127" s="468" t="s">
        <v>254</v>
      </c>
      <c r="G127" s="468" t="s">
        <v>255</v>
      </c>
      <c r="H127" s="468" t="s">
        <v>255</v>
      </c>
      <c r="I127" s="455"/>
      <c r="J127" s="750" t="s">
        <v>761</v>
      </c>
      <c r="K127" s="412">
        <v>40290</v>
      </c>
    </row>
    <row r="128" spans="1:11" ht="76.5">
      <c r="A128" s="730" t="s">
        <v>955</v>
      </c>
      <c r="B128" s="470">
        <f t="shared" si="1"/>
        <v>43.121999999999716</v>
      </c>
      <c r="C128" s="467" t="s">
        <v>810</v>
      </c>
      <c r="D128" s="468" t="s">
        <v>252</v>
      </c>
      <c r="E128" s="468" t="s">
        <v>811</v>
      </c>
      <c r="F128" s="468" t="s">
        <v>254</v>
      </c>
      <c r="G128" s="468" t="s">
        <v>255</v>
      </c>
      <c r="H128" s="468" t="s">
        <v>255</v>
      </c>
      <c r="I128" s="455"/>
      <c r="J128" s="750" t="s">
        <v>761</v>
      </c>
      <c r="K128" s="412">
        <v>40290</v>
      </c>
    </row>
    <row r="129" spans="1:11" ht="76.5">
      <c r="A129" s="730" t="s">
        <v>955</v>
      </c>
      <c r="B129" s="470">
        <f t="shared" si="1"/>
        <v>43.122999999999713</v>
      </c>
      <c r="C129" s="467" t="s">
        <v>812</v>
      </c>
      <c r="D129" s="468" t="s">
        <v>252</v>
      </c>
      <c r="E129" s="468" t="s">
        <v>813</v>
      </c>
      <c r="F129" s="468" t="s">
        <v>254</v>
      </c>
      <c r="G129" s="468" t="s">
        <v>255</v>
      </c>
      <c r="H129" s="468" t="s">
        <v>255</v>
      </c>
      <c r="I129" s="455"/>
      <c r="J129" s="750" t="s">
        <v>761</v>
      </c>
      <c r="K129" s="412">
        <v>40290</v>
      </c>
    </row>
    <row r="130" spans="1:11" ht="76.5">
      <c r="A130" s="730" t="s">
        <v>955</v>
      </c>
      <c r="B130" s="470">
        <f t="shared" si="1"/>
        <v>43.123999999999711</v>
      </c>
      <c r="C130" s="467" t="s">
        <v>814</v>
      </c>
      <c r="D130" s="468" t="s">
        <v>252</v>
      </c>
      <c r="E130" s="468" t="s">
        <v>815</v>
      </c>
      <c r="F130" s="468" t="s">
        <v>254</v>
      </c>
      <c r="G130" s="468" t="s">
        <v>255</v>
      </c>
      <c r="H130" s="468" t="s">
        <v>255</v>
      </c>
      <c r="I130" s="455"/>
      <c r="J130" s="750" t="s">
        <v>761</v>
      </c>
      <c r="K130" s="412">
        <v>40290</v>
      </c>
    </row>
    <row r="131" spans="1:11" ht="76.5">
      <c r="A131" s="730" t="s">
        <v>955</v>
      </c>
      <c r="B131" s="470">
        <f t="shared" si="1"/>
        <v>43.124999999999709</v>
      </c>
      <c r="C131" s="467" t="s">
        <v>816</v>
      </c>
      <c r="D131" s="468" t="s">
        <v>252</v>
      </c>
      <c r="E131" s="468" t="s">
        <v>817</v>
      </c>
      <c r="F131" s="468" t="s">
        <v>254</v>
      </c>
      <c r="G131" s="468" t="s">
        <v>255</v>
      </c>
      <c r="H131" s="468" t="s">
        <v>255</v>
      </c>
      <c r="I131" s="455"/>
      <c r="J131" s="750" t="s">
        <v>761</v>
      </c>
      <c r="K131" s="412">
        <v>40290</v>
      </c>
    </row>
    <row r="132" spans="1:11" ht="76.5">
      <c r="A132" s="730" t="s">
        <v>955</v>
      </c>
      <c r="B132" s="470">
        <f t="shared" si="1"/>
        <v>43.125999999999706</v>
      </c>
      <c r="C132" s="467" t="s">
        <v>818</v>
      </c>
      <c r="D132" s="468" t="s">
        <v>252</v>
      </c>
      <c r="E132" s="468" t="s">
        <v>819</v>
      </c>
      <c r="F132" s="468" t="s">
        <v>254</v>
      </c>
      <c r="G132" s="468" t="s">
        <v>255</v>
      </c>
      <c r="H132" s="468" t="s">
        <v>255</v>
      </c>
      <c r="I132" s="455"/>
      <c r="J132" s="750" t="s">
        <v>761</v>
      </c>
      <c r="K132" s="412">
        <v>40290</v>
      </c>
    </row>
    <row r="133" spans="1:11" ht="76.5">
      <c r="A133" s="730" t="s">
        <v>955</v>
      </c>
      <c r="B133" s="470">
        <f t="shared" si="1"/>
        <v>43.126999999999704</v>
      </c>
      <c r="C133" s="467" t="s">
        <v>820</v>
      </c>
      <c r="D133" s="468" t="s">
        <v>252</v>
      </c>
      <c r="E133" s="468" t="s">
        <v>821</v>
      </c>
      <c r="F133" s="468" t="s">
        <v>254</v>
      </c>
      <c r="G133" s="468" t="s">
        <v>255</v>
      </c>
      <c r="H133" s="468" t="s">
        <v>255</v>
      </c>
      <c r="I133" s="455"/>
      <c r="J133" s="750" t="s">
        <v>761</v>
      </c>
      <c r="K133" s="412">
        <v>40290</v>
      </c>
    </row>
    <row r="134" spans="1:11" ht="76.5">
      <c r="A134" s="730" t="s">
        <v>955</v>
      </c>
      <c r="B134" s="470">
        <f t="shared" si="1"/>
        <v>43.127999999999702</v>
      </c>
      <c r="C134" s="467" t="s">
        <v>822</v>
      </c>
      <c r="D134" s="468" t="s">
        <v>252</v>
      </c>
      <c r="E134" s="468" t="s">
        <v>823</v>
      </c>
      <c r="F134" s="468" t="s">
        <v>254</v>
      </c>
      <c r="G134" s="468" t="s">
        <v>255</v>
      </c>
      <c r="H134" s="468" t="s">
        <v>255</v>
      </c>
      <c r="I134" s="455"/>
      <c r="J134" s="750" t="s">
        <v>761</v>
      </c>
      <c r="K134" s="412">
        <v>40290</v>
      </c>
    </row>
    <row r="135" spans="1:11" ht="76.5">
      <c r="A135" s="730" t="s">
        <v>955</v>
      </c>
      <c r="B135" s="470">
        <f t="shared" si="1"/>
        <v>43.128999999999699</v>
      </c>
      <c r="C135" s="467" t="s">
        <v>824</v>
      </c>
      <c r="D135" s="468" t="s">
        <v>252</v>
      </c>
      <c r="E135" s="468" t="s">
        <v>825</v>
      </c>
      <c r="F135" s="468" t="s">
        <v>254</v>
      </c>
      <c r="G135" s="468" t="s">
        <v>255</v>
      </c>
      <c r="H135" s="468" t="s">
        <v>255</v>
      </c>
      <c r="I135" s="455"/>
      <c r="J135" s="750" t="s">
        <v>761</v>
      </c>
      <c r="K135" s="412">
        <v>40290</v>
      </c>
    </row>
    <row r="136" spans="1:11" ht="76.5">
      <c r="A136" s="730" t="s">
        <v>955</v>
      </c>
      <c r="B136" s="470">
        <f t="shared" si="1"/>
        <v>43.129999999999697</v>
      </c>
      <c r="C136" s="467" t="s">
        <v>826</v>
      </c>
      <c r="D136" s="468" t="s">
        <v>252</v>
      </c>
      <c r="E136" s="468" t="s">
        <v>827</v>
      </c>
      <c r="F136" s="468" t="s">
        <v>254</v>
      </c>
      <c r="G136" s="468" t="s">
        <v>255</v>
      </c>
      <c r="H136" s="468" t="s">
        <v>255</v>
      </c>
      <c r="I136" s="455"/>
      <c r="J136" s="750" t="s">
        <v>761</v>
      </c>
      <c r="K136" s="412">
        <v>40290</v>
      </c>
    </row>
    <row r="137" spans="1:11" ht="76.5">
      <c r="A137" s="730" t="s">
        <v>955</v>
      </c>
      <c r="B137" s="470">
        <f t="shared" si="1"/>
        <v>43.130999999999695</v>
      </c>
      <c r="C137" s="467" t="s">
        <v>828</v>
      </c>
      <c r="D137" s="468" t="s">
        <v>252</v>
      </c>
      <c r="E137" s="468" t="s">
        <v>829</v>
      </c>
      <c r="F137" s="468" t="s">
        <v>254</v>
      </c>
      <c r="G137" s="468" t="s">
        <v>255</v>
      </c>
      <c r="H137" s="468" t="s">
        <v>255</v>
      </c>
      <c r="I137" s="455"/>
      <c r="J137" s="750" t="s">
        <v>761</v>
      </c>
      <c r="K137" s="412">
        <v>40290</v>
      </c>
    </row>
    <row r="138" spans="1:11" ht="76.5">
      <c r="A138" s="730" t="s">
        <v>955</v>
      </c>
      <c r="B138" s="470">
        <f t="shared" si="1"/>
        <v>43.131999999999692</v>
      </c>
      <c r="C138" s="467" t="s">
        <v>830</v>
      </c>
      <c r="D138" s="468" t="s">
        <v>252</v>
      </c>
      <c r="E138" s="468" t="s">
        <v>831</v>
      </c>
      <c r="F138" s="468" t="s">
        <v>254</v>
      </c>
      <c r="G138" s="468" t="s">
        <v>255</v>
      </c>
      <c r="H138" s="468" t="s">
        <v>255</v>
      </c>
      <c r="I138" s="455"/>
      <c r="J138" s="750" t="s">
        <v>761</v>
      </c>
      <c r="K138" s="412">
        <v>40290</v>
      </c>
    </row>
    <row r="139" spans="1:11" ht="76.5">
      <c r="A139" s="730" t="s">
        <v>955</v>
      </c>
      <c r="B139" s="470">
        <f t="shared" si="1"/>
        <v>43.13299999999969</v>
      </c>
      <c r="C139" s="467" t="s">
        <v>832</v>
      </c>
      <c r="D139" s="468" t="s">
        <v>252</v>
      </c>
      <c r="E139" s="468" t="s">
        <v>833</v>
      </c>
      <c r="F139" s="468" t="s">
        <v>254</v>
      </c>
      <c r="G139" s="468" t="s">
        <v>255</v>
      </c>
      <c r="H139" s="468" t="s">
        <v>255</v>
      </c>
      <c r="I139" s="455"/>
      <c r="J139" s="750" t="s">
        <v>761</v>
      </c>
      <c r="K139" s="412">
        <v>40290</v>
      </c>
    </row>
    <row r="140" spans="1:11" ht="76.5">
      <c r="A140" s="730" t="s">
        <v>955</v>
      </c>
      <c r="B140" s="470">
        <f t="shared" ref="B140:B203" si="2">B139 + 0.001</f>
        <v>43.133999999999688</v>
      </c>
      <c r="C140" s="467" t="s">
        <v>834</v>
      </c>
      <c r="D140" s="468" t="s">
        <v>252</v>
      </c>
      <c r="E140" s="468" t="s">
        <v>835</v>
      </c>
      <c r="F140" s="468" t="s">
        <v>254</v>
      </c>
      <c r="G140" s="468" t="s">
        <v>255</v>
      </c>
      <c r="H140" s="468" t="s">
        <v>255</v>
      </c>
      <c r="I140" s="455"/>
      <c r="J140" s="750" t="s">
        <v>761</v>
      </c>
      <c r="K140" s="412">
        <v>40290</v>
      </c>
    </row>
    <row r="141" spans="1:11" ht="76.5">
      <c r="A141" s="730" t="s">
        <v>955</v>
      </c>
      <c r="B141" s="470">
        <f t="shared" si="2"/>
        <v>43.134999999999685</v>
      </c>
      <c r="C141" s="467" t="s">
        <v>836</v>
      </c>
      <c r="D141" s="468" t="s">
        <v>252</v>
      </c>
      <c r="E141" s="468" t="s">
        <v>512</v>
      </c>
      <c r="F141" s="468" t="s">
        <v>254</v>
      </c>
      <c r="G141" s="468" t="s">
        <v>255</v>
      </c>
      <c r="H141" s="468" t="s">
        <v>255</v>
      </c>
      <c r="I141" s="455"/>
      <c r="J141" s="750" t="s">
        <v>761</v>
      </c>
      <c r="K141" s="412">
        <v>40290</v>
      </c>
    </row>
    <row r="142" spans="1:11" ht="76.5">
      <c r="A142" s="730" t="s">
        <v>955</v>
      </c>
      <c r="B142" s="470">
        <f t="shared" si="2"/>
        <v>43.135999999999683</v>
      </c>
      <c r="C142" s="467" t="s">
        <v>513</v>
      </c>
      <c r="D142" s="468" t="s">
        <v>252</v>
      </c>
      <c r="E142" s="468" t="s">
        <v>514</v>
      </c>
      <c r="F142" s="468" t="s">
        <v>254</v>
      </c>
      <c r="G142" s="468" t="s">
        <v>255</v>
      </c>
      <c r="H142" s="468" t="s">
        <v>255</v>
      </c>
      <c r="I142" s="455"/>
      <c r="J142" s="750" t="s">
        <v>761</v>
      </c>
      <c r="K142" s="412">
        <v>40290</v>
      </c>
    </row>
    <row r="143" spans="1:11" ht="76.5">
      <c r="A143" s="730" t="s">
        <v>955</v>
      </c>
      <c r="B143" s="470">
        <f t="shared" si="2"/>
        <v>43.136999999999681</v>
      </c>
      <c r="C143" s="467" t="s">
        <v>515</v>
      </c>
      <c r="D143" s="468" t="s">
        <v>252</v>
      </c>
      <c r="E143" s="468" t="s">
        <v>516</v>
      </c>
      <c r="F143" s="468" t="s">
        <v>254</v>
      </c>
      <c r="G143" s="468" t="s">
        <v>255</v>
      </c>
      <c r="H143" s="468" t="s">
        <v>255</v>
      </c>
      <c r="I143" s="455"/>
      <c r="J143" s="750" t="s">
        <v>761</v>
      </c>
      <c r="K143" s="412">
        <v>40290</v>
      </c>
    </row>
    <row r="144" spans="1:11" ht="63.75">
      <c r="A144" s="730" t="s">
        <v>955</v>
      </c>
      <c r="B144" s="470">
        <f t="shared" si="2"/>
        <v>43.137999999999678</v>
      </c>
      <c r="C144" s="467" t="s">
        <v>251</v>
      </c>
      <c r="D144" s="468" t="s">
        <v>517</v>
      </c>
      <c r="E144" s="468" t="s">
        <v>518</v>
      </c>
      <c r="F144" s="468" t="s">
        <v>254</v>
      </c>
      <c r="G144" s="468" t="s">
        <v>519</v>
      </c>
      <c r="H144" s="468" t="s">
        <v>519</v>
      </c>
      <c r="I144" s="455"/>
      <c r="J144" s="750" t="s">
        <v>761</v>
      </c>
      <c r="K144" s="412">
        <v>40290</v>
      </c>
    </row>
    <row r="145" spans="1:11" ht="63.75">
      <c r="A145" s="730" t="s">
        <v>955</v>
      </c>
      <c r="B145" s="470">
        <f t="shared" si="2"/>
        <v>43.138999999999676</v>
      </c>
      <c r="C145" s="467" t="s">
        <v>256</v>
      </c>
      <c r="D145" s="468" t="s">
        <v>517</v>
      </c>
      <c r="E145" s="468" t="s">
        <v>520</v>
      </c>
      <c r="F145" s="468" t="s">
        <v>254</v>
      </c>
      <c r="G145" s="468" t="s">
        <v>519</v>
      </c>
      <c r="H145" s="468" t="s">
        <v>519</v>
      </c>
      <c r="I145" s="455"/>
      <c r="J145" s="750" t="s">
        <v>761</v>
      </c>
      <c r="K145" s="412">
        <v>40290</v>
      </c>
    </row>
    <row r="146" spans="1:11" ht="63.75">
      <c r="A146" s="730" t="s">
        <v>955</v>
      </c>
      <c r="B146" s="470">
        <f t="shared" si="2"/>
        <v>43.139999999999674</v>
      </c>
      <c r="C146" s="467" t="s">
        <v>258</v>
      </c>
      <c r="D146" s="468" t="s">
        <v>517</v>
      </c>
      <c r="E146" s="468" t="s">
        <v>521</v>
      </c>
      <c r="F146" s="468" t="s">
        <v>254</v>
      </c>
      <c r="G146" s="468" t="s">
        <v>519</v>
      </c>
      <c r="H146" s="468" t="s">
        <v>519</v>
      </c>
      <c r="I146" s="455"/>
      <c r="J146" s="750" t="s">
        <v>761</v>
      </c>
      <c r="K146" s="412">
        <v>40290</v>
      </c>
    </row>
    <row r="147" spans="1:11" ht="63.75">
      <c r="A147" s="730" t="s">
        <v>955</v>
      </c>
      <c r="B147" s="470">
        <f t="shared" si="2"/>
        <v>43.140999999999671</v>
      </c>
      <c r="C147" s="467" t="s">
        <v>260</v>
      </c>
      <c r="D147" s="468" t="s">
        <v>517</v>
      </c>
      <c r="E147" s="468" t="s">
        <v>522</v>
      </c>
      <c r="F147" s="468" t="s">
        <v>254</v>
      </c>
      <c r="G147" s="468" t="s">
        <v>519</v>
      </c>
      <c r="H147" s="468" t="s">
        <v>519</v>
      </c>
      <c r="I147" s="455"/>
      <c r="J147" s="750" t="s">
        <v>761</v>
      </c>
      <c r="K147" s="412">
        <v>40290</v>
      </c>
    </row>
    <row r="148" spans="1:11" ht="63.75">
      <c r="A148" s="730" t="s">
        <v>955</v>
      </c>
      <c r="B148" s="470">
        <f t="shared" si="2"/>
        <v>43.141999999999669</v>
      </c>
      <c r="C148" s="467" t="s">
        <v>262</v>
      </c>
      <c r="D148" s="468" t="s">
        <v>517</v>
      </c>
      <c r="E148" s="468" t="s">
        <v>523</v>
      </c>
      <c r="F148" s="468" t="s">
        <v>254</v>
      </c>
      <c r="G148" s="468" t="s">
        <v>519</v>
      </c>
      <c r="H148" s="468" t="s">
        <v>519</v>
      </c>
      <c r="I148" s="455"/>
      <c r="J148" s="750" t="s">
        <v>761</v>
      </c>
      <c r="K148" s="412">
        <v>40290</v>
      </c>
    </row>
    <row r="149" spans="1:11" ht="63.75">
      <c r="A149" s="730" t="s">
        <v>955</v>
      </c>
      <c r="B149" s="470">
        <f t="shared" si="2"/>
        <v>43.142999999999667</v>
      </c>
      <c r="C149" s="467" t="s">
        <v>264</v>
      </c>
      <c r="D149" s="468" t="s">
        <v>517</v>
      </c>
      <c r="E149" s="468" t="s">
        <v>524</v>
      </c>
      <c r="F149" s="468" t="s">
        <v>254</v>
      </c>
      <c r="G149" s="468" t="s">
        <v>519</v>
      </c>
      <c r="H149" s="468" t="s">
        <v>519</v>
      </c>
      <c r="I149" s="455"/>
      <c r="J149" s="750" t="s">
        <v>761</v>
      </c>
      <c r="K149" s="412">
        <v>40290</v>
      </c>
    </row>
    <row r="150" spans="1:11" ht="63.75">
      <c r="A150" s="730" t="s">
        <v>955</v>
      </c>
      <c r="B150" s="470">
        <f t="shared" si="2"/>
        <v>43.143999999999664</v>
      </c>
      <c r="C150" s="467" t="s">
        <v>266</v>
      </c>
      <c r="D150" s="468" t="s">
        <v>517</v>
      </c>
      <c r="E150" s="468" t="s">
        <v>525</v>
      </c>
      <c r="F150" s="468" t="s">
        <v>254</v>
      </c>
      <c r="G150" s="468" t="s">
        <v>519</v>
      </c>
      <c r="H150" s="468" t="s">
        <v>519</v>
      </c>
      <c r="I150" s="455"/>
      <c r="J150" s="750" t="s">
        <v>761</v>
      </c>
      <c r="K150" s="412">
        <v>40290</v>
      </c>
    </row>
    <row r="151" spans="1:11" ht="63.75">
      <c r="A151" s="730" t="s">
        <v>955</v>
      </c>
      <c r="B151" s="470">
        <f t="shared" si="2"/>
        <v>43.144999999999662</v>
      </c>
      <c r="C151" s="467" t="s">
        <v>268</v>
      </c>
      <c r="D151" s="468" t="s">
        <v>517</v>
      </c>
      <c r="E151" s="468" t="s">
        <v>526</v>
      </c>
      <c r="F151" s="468" t="s">
        <v>254</v>
      </c>
      <c r="G151" s="468" t="s">
        <v>519</v>
      </c>
      <c r="H151" s="468" t="s">
        <v>519</v>
      </c>
      <c r="I151" s="455"/>
      <c r="J151" s="750" t="s">
        <v>761</v>
      </c>
      <c r="K151" s="412">
        <v>40290</v>
      </c>
    </row>
    <row r="152" spans="1:11" ht="63.75">
      <c r="A152" s="730" t="s">
        <v>955</v>
      </c>
      <c r="B152" s="470">
        <f t="shared" si="2"/>
        <v>43.14599999999966</v>
      </c>
      <c r="C152" s="467" t="s">
        <v>270</v>
      </c>
      <c r="D152" s="468" t="s">
        <v>517</v>
      </c>
      <c r="E152" s="468" t="s">
        <v>527</v>
      </c>
      <c r="F152" s="468" t="s">
        <v>254</v>
      </c>
      <c r="G152" s="468" t="s">
        <v>519</v>
      </c>
      <c r="H152" s="468" t="s">
        <v>519</v>
      </c>
      <c r="I152" s="455"/>
      <c r="J152" s="750" t="s">
        <v>761</v>
      </c>
      <c r="K152" s="412">
        <v>40290</v>
      </c>
    </row>
    <row r="153" spans="1:11" ht="63.75">
      <c r="A153" s="730" t="s">
        <v>955</v>
      </c>
      <c r="B153" s="470">
        <f t="shared" si="2"/>
        <v>43.146999999999657</v>
      </c>
      <c r="C153" s="467" t="s">
        <v>272</v>
      </c>
      <c r="D153" s="468" t="s">
        <v>517</v>
      </c>
      <c r="E153" s="468" t="s">
        <v>528</v>
      </c>
      <c r="F153" s="468" t="s">
        <v>254</v>
      </c>
      <c r="G153" s="468" t="s">
        <v>519</v>
      </c>
      <c r="H153" s="468" t="s">
        <v>519</v>
      </c>
      <c r="I153" s="455"/>
      <c r="J153" s="750" t="s">
        <v>761</v>
      </c>
      <c r="K153" s="412">
        <v>40290</v>
      </c>
    </row>
    <row r="154" spans="1:11" ht="63.75">
      <c r="A154" s="730" t="s">
        <v>955</v>
      </c>
      <c r="B154" s="470">
        <f t="shared" si="2"/>
        <v>43.147999999999655</v>
      </c>
      <c r="C154" s="467" t="s">
        <v>274</v>
      </c>
      <c r="D154" s="468" t="s">
        <v>517</v>
      </c>
      <c r="E154" s="468" t="s">
        <v>529</v>
      </c>
      <c r="F154" s="468" t="s">
        <v>254</v>
      </c>
      <c r="G154" s="468" t="s">
        <v>519</v>
      </c>
      <c r="H154" s="468" t="s">
        <v>519</v>
      </c>
      <c r="I154" s="455"/>
      <c r="J154" s="750" t="s">
        <v>761</v>
      </c>
      <c r="K154" s="412">
        <v>40290</v>
      </c>
    </row>
    <row r="155" spans="1:11" ht="63.75">
      <c r="A155" s="730" t="s">
        <v>955</v>
      </c>
      <c r="B155" s="470">
        <f t="shared" si="2"/>
        <v>43.148999999999653</v>
      </c>
      <c r="C155" s="467" t="s">
        <v>276</v>
      </c>
      <c r="D155" s="468" t="s">
        <v>517</v>
      </c>
      <c r="E155" s="468" t="s">
        <v>530</v>
      </c>
      <c r="F155" s="468" t="s">
        <v>254</v>
      </c>
      <c r="G155" s="468" t="s">
        <v>519</v>
      </c>
      <c r="H155" s="468" t="s">
        <v>519</v>
      </c>
      <c r="I155" s="455"/>
      <c r="J155" s="750" t="s">
        <v>761</v>
      </c>
      <c r="K155" s="412">
        <v>40290</v>
      </c>
    </row>
    <row r="156" spans="1:11" ht="63.75">
      <c r="A156" s="730" t="s">
        <v>955</v>
      </c>
      <c r="B156" s="470">
        <f t="shared" si="2"/>
        <v>43.14999999999965</v>
      </c>
      <c r="C156" s="467" t="s">
        <v>278</v>
      </c>
      <c r="D156" s="468" t="s">
        <v>517</v>
      </c>
      <c r="E156" s="468" t="s">
        <v>531</v>
      </c>
      <c r="F156" s="468" t="s">
        <v>254</v>
      </c>
      <c r="G156" s="468" t="s">
        <v>519</v>
      </c>
      <c r="H156" s="468" t="s">
        <v>519</v>
      </c>
      <c r="I156" s="455"/>
      <c r="J156" s="750" t="s">
        <v>761</v>
      </c>
      <c r="K156" s="412">
        <v>40290</v>
      </c>
    </row>
    <row r="157" spans="1:11" ht="63.75">
      <c r="A157" s="730" t="s">
        <v>955</v>
      </c>
      <c r="B157" s="470">
        <f t="shared" si="2"/>
        <v>43.150999999999648</v>
      </c>
      <c r="C157" s="467" t="s">
        <v>280</v>
      </c>
      <c r="D157" s="468" t="s">
        <v>517</v>
      </c>
      <c r="E157" s="468" t="s">
        <v>532</v>
      </c>
      <c r="F157" s="468" t="s">
        <v>254</v>
      </c>
      <c r="G157" s="468" t="s">
        <v>519</v>
      </c>
      <c r="H157" s="468" t="s">
        <v>519</v>
      </c>
      <c r="I157" s="455"/>
      <c r="J157" s="750" t="s">
        <v>761</v>
      </c>
      <c r="K157" s="412">
        <v>40290</v>
      </c>
    </row>
    <row r="158" spans="1:11" ht="63.75">
      <c r="A158" s="730" t="s">
        <v>955</v>
      </c>
      <c r="B158" s="470">
        <f t="shared" si="2"/>
        <v>43.151999999999646</v>
      </c>
      <c r="C158" s="467" t="s">
        <v>282</v>
      </c>
      <c r="D158" s="468" t="s">
        <v>517</v>
      </c>
      <c r="E158" s="468" t="s">
        <v>533</v>
      </c>
      <c r="F158" s="468" t="s">
        <v>254</v>
      </c>
      <c r="G158" s="468" t="s">
        <v>519</v>
      </c>
      <c r="H158" s="468" t="s">
        <v>519</v>
      </c>
      <c r="I158" s="455"/>
      <c r="J158" s="750" t="s">
        <v>761</v>
      </c>
      <c r="K158" s="412">
        <v>40290</v>
      </c>
    </row>
    <row r="159" spans="1:11" ht="63.75">
      <c r="A159" s="730" t="s">
        <v>955</v>
      </c>
      <c r="B159" s="470">
        <f t="shared" si="2"/>
        <v>43.152999999999643</v>
      </c>
      <c r="C159" s="467" t="s">
        <v>284</v>
      </c>
      <c r="D159" s="468" t="s">
        <v>517</v>
      </c>
      <c r="E159" s="468" t="s">
        <v>534</v>
      </c>
      <c r="F159" s="468" t="s">
        <v>254</v>
      </c>
      <c r="G159" s="468" t="s">
        <v>519</v>
      </c>
      <c r="H159" s="468" t="s">
        <v>519</v>
      </c>
      <c r="I159" s="455"/>
      <c r="J159" s="750" t="s">
        <v>761</v>
      </c>
      <c r="K159" s="412">
        <v>40290</v>
      </c>
    </row>
    <row r="160" spans="1:11" ht="63.75">
      <c r="A160" s="730" t="s">
        <v>955</v>
      </c>
      <c r="B160" s="470">
        <f t="shared" si="2"/>
        <v>43.153999999999641</v>
      </c>
      <c r="C160" s="467" t="s">
        <v>286</v>
      </c>
      <c r="D160" s="468" t="s">
        <v>517</v>
      </c>
      <c r="E160" s="468" t="s">
        <v>535</v>
      </c>
      <c r="F160" s="468" t="s">
        <v>254</v>
      </c>
      <c r="G160" s="468" t="s">
        <v>519</v>
      </c>
      <c r="H160" s="468" t="s">
        <v>519</v>
      </c>
      <c r="I160" s="455"/>
      <c r="J160" s="750" t="s">
        <v>761</v>
      </c>
      <c r="K160" s="412">
        <v>40290</v>
      </c>
    </row>
    <row r="161" spans="1:11" ht="63.75">
      <c r="A161" s="730" t="s">
        <v>955</v>
      </c>
      <c r="B161" s="470">
        <f t="shared" si="2"/>
        <v>43.154999999999639</v>
      </c>
      <c r="C161" s="467" t="s">
        <v>288</v>
      </c>
      <c r="D161" s="468" t="s">
        <v>517</v>
      </c>
      <c r="E161" s="468" t="s">
        <v>536</v>
      </c>
      <c r="F161" s="468" t="s">
        <v>254</v>
      </c>
      <c r="G161" s="468" t="s">
        <v>519</v>
      </c>
      <c r="H161" s="468" t="s">
        <v>519</v>
      </c>
      <c r="I161" s="455"/>
      <c r="J161" s="750" t="s">
        <v>761</v>
      </c>
      <c r="K161" s="412">
        <v>40290</v>
      </c>
    </row>
    <row r="162" spans="1:11" ht="63.75">
      <c r="A162" s="730" t="s">
        <v>955</v>
      </c>
      <c r="B162" s="470">
        <f t="shared" si="2"/>
        <v>43.155999999999636</v>
      </c>
      <c r="C162" s="467" t="s">
        <v>290</v>
      </c>
      <c r="D162" s="468" t="s">
        <v>517</v>
      </c>
      <c r="E162" s="468" t="s">
        <v>537</v>
      </c>
      <c r="F162" s="468" t="s">
        <v>254</v>
      </c>
      <c r="G162" s="468" t="s">
        <v>519</v>
      </c>
      <c r="H162" s="468" t="s">
        <v>519</v>
      </c>
      <c r="I162" s="455"/>
      <c r="J162" s="750" t="s">
        <v>761</v>
      </c>
      <c r="K162" s="412">
        <v>40290</v>
      </c>
    </row>
    <row r="163" spans="1:11" ht="63.75">
      <c r="A163" s="730" t="s">
        <v>955</v>
      </c>
      <c r="B163" s="470">
        <f t="shared" si="2"/>
        <v>43.156999999999634</v>
      </c>
      <c r="C163" s="467" t="s">
        <v>292</v>
      </c>
      <c r="D163" s="468" t="s">
        <v>517</v>
      </c>
      <c r="E163" s="468" t="s">
        <v>538</v>
      </c>
      <c r="F163" s="468" t="s">
        <v>254</v>
      </c>
      <c r="G163" s="468" t="s">
        <v>519</v>
      </c>
      <c r="H163" s="468" t="s">
        <v>519</v>
      </c>
      <c r="I163" s="455"/>
      <c r="J163" s="750" t="s">
        <v>761</v>
      </c>
      <c r="K163" s="412">
        <v>40290</v>
      </c>
    </row>
    <row r="164" spans="1:11" ht="63.75">
      <c r="A164" s="730" t="s">
        <v>955</v>
      </c>
      <c r="B164" s="470">
        <f t="shared" si="2"/>
        <v>43.157999999999632</v>
      </c>
      <c r="C164" s="467" t="s">
        <v>294</v>
      </c>
      <c r="D164" s="468" t="s">
        <v>517</v>
      </c>
      <c r="E164" s="468" t="s">
        <v>539</v>
      </c>
      <c r="F164" s="468" t="s">
        <v>254</v>
      </c>
      <c r="G164" s="468" t="s">
        <v>519</v>
      </c>
      <c r="H164" s="468" t="s">
        <v>519</v>
      </c>
      <c r="I164" s="455"/>
      <c r="J164" s="750" t="s">
        <v>761</v>
      </c>
      <c r="K164" s="412">
        <v>40290</v>
      </c>
    </row>
    <row r="165" spans="1:11" ht="63.75">
      <c r="A165" s="730" t="s">
        <v>955</v>
      </c>
      <c r="B165" s="470">
        <f t="shared" si="2"/>
        <v>43.158999999999629</v>
      </c>
      <c r="C165" s="467" t="s">
        <v>296</v>
      </c>
      <c r="D165" s="468" t="s">
        <v>517</v>
      </c>
      <c r="E165" s="468" t="s">
        <v>540</v>
      </c>
      <c r="F165" s="468" t="s">
        <v>254</v>
      </c>
      <c r="G165" s="468" t="s">
        <v>519</v>
      </c>
      <c r="H165" s="468" t="s">
        <v>519</v>
      </c>
      <c r="I165" s="455"/>
      <c r="J165" s="750" t="s">
        <v>761</v>
      </c>
      <c r="K165" s="412">
        <v>40290</v>
      </c>
    </row>
    <row r="166" spans="1:11" ht="63.75">
      <c r="A166" s="730" t="s">
        <v>955</v>
      </c>
      <c r="B166" s="470">
        <f t="shared" si="2"/>
        <v>43.159999999999627</v>
      </c>
      <c r="C166" s="467" t="s">
        <v>298</v>
      </c>
      <c r="D166" s="468" t="s">
        <v>517</v>
      </c>
      <c r="E166" s="468" t="s">
        <v>541</v>
      </c>
      <c r="F166" s="468" t="s">
        <v>254</v>
      </c>
      <c r="G166" s="468" t="s">
        <v>519</v>
      </c>
      <c r="H166" s="468" t="s">
        <v>519</v>
      </c>
      <c r="I166" s="455"/>
      <c r="J166" s="750" t="s">
        <v>761</v>
      </c>
      <c r="K166" s="412">
        <v>40290</v>
      </c>
    </row>
    <row r="167" spans="1:11" ht="63.75">
      <c r="A167" s="730" t="s">
        <v>955</v>
      </c>
      <c r="B167" s="470">
        <f t="shared" si="2"/>
        <v>43.160999999999625</v>
      </c>
      <c r="C167" s="467" t="s">
        <v>300</v>
      </c>
      <c r="D167" s="468" t="s">
        <v>517</v>
      </c>
      <c r="E167" s="468" t="s">
        <v>542</v>
      </c>
      <c r="F167" s="468" t="s">
        <v>254</v>
      </c>
      <c r="G167" s="468" t="s">
        <v>519</v>
      </c>
      <c r="H167" s="468" t="s">
        <v>519</v>
      </c>
      <c r="I167" s="455"/>
      <c r="J167" s="750" t="s">
        <v>761</v>
      </c>
      <c r="K167" s="412">
        <v>40290</v>
      </c>
    </row>
    <row r="168" spans="1:11" ht="63.75">
      <c r="A168" s="730" t="s">
        <v>955</v>
      </c>
      <c r="B168" s="470">
        <f t="shared" si="2"/>
        <v>43.161999999999622</v>
      </c>
      <c r="C168" s="467" t="s">
        <v>302</v>
      </c>
      <c r="D168" s="468" t="s">
        <v>517</v>
      </c>
      <c r="E168" s="468" t="s">
        <v>543</v>
      </c>
      <c r="F168" s="468" t="s">
        <v>254</v>
      </c>
      <c r="G168" s="468" t="s">
        <v>519</v>
      </c>
      <c r="H168" s="468" t="s">
        <v>519</v>
      </c>
      <c r="I168" s="455"/>
      <c r="J168" s="750" t="s">
        <v>761</v>
      </c>
      <c r="K168" s="412">
        <v>40290</v>
      </c>
    </row>
    <row r="169" spans="1:11" ht="63.75">
      <c r="A169" s="730" t="s">
        <v>955</v>
      </c>
      <c r="B169" s="470">
        <f t="shared" si="2"/>
        <v>43.16299999999962</v>
      </c>
      <c r="C169" s="467" t="s">
        <v>304</v>
      </c>
      <c r="D169" s="468" t="s">
        <v>517</v>
      </c>
      <c r="E169" s="468" t="s">
        <v>544</v>
      </c>
      <c r="F169" s="468" t="s">
        <v>254</v>
      </c>
      <c r="G169" s="468" t="s">
        <v>519</v>
      </c>
      <c r="H169" s="468" t="s">
        <v>519</v>
      </c>
      <c r="I169" s="455"/>
      <c r="J169" s="750" t="s">
        <v>761</v>
      </c>
      <c r="K169" s="412">
        <v>40290</v>
      </c>
    </row>
    <row r="170" spans="1:11" ht="63.75">
      <c r="A170" s="730" t="s">
        <v>955</v>
      </c>
      <c r="B170" s="470">
        <f t="shared" si="2"/>
        <v>43.163999999999618</v>
      </c>
      <c r="C170" s="467" t="s">
        <v>306</v>
      </c>
      <c r="D170" s="468" t="s">
        <v>517</v>
      </c>
      <c r="E170" s="468" t="s">
        <v>545</v>
      </c>
      <c r="F170" s="468" t="s">
        <v>254</v>
      </c>
      <c r="G170" s="468" t="s">
        <v>519</v>
      </c>
      <c r="H170" s="468" t="s">
        <v>519</v>
      </c>
      <c r="I170" s="455"/>
      <c r="J170" s="750" t="s">
        <v>761</v>
      </c>
      <c r="K170" s="412">
        <v>40290</v>
      </c>
    </row>
    <row r="171" spans="1:11" ht="63.75">
      <c r="A171" s="730" t="s">
        <v>955</v>
      </c>
      <c r="B171" s="470">
        <f t="shared" si="2"/>
        <v>43.164999999999615</v>
      </c>
      <c r="C171" s="467" t="s">
        <v>308</v>
      </c>
      <c r="D171" s="468" t="s">
        <v>517</v>
      </c>
      <c r="E171" s="468" t="s">
        <v>546</v>
      </c>
      <c r="F171" s="468" t="s">
        <v>254</v>
      </c>
      <c r="G171" s="468" t="s">
        <v>519</v>
      </c>
      <c r="H171" s="468" t="s">
        <v>519</v>
      </c>
      <c r="I171" s="455"/>
      <c r="J171" s="750" t="s">
        <v>761</v>
      </c>
      <c r="K171" s="412">
        <v>40290</v>
      </c>
    </row>
    <row r="172" spans="1:11" ht="63.75">
      <c r="A172" s="730" t="s">
        <v>955</v>
      </c>
      <c r="B172" s="470">
        <f t="shared" si="2"/>
        <v>43.165999999999613</v>
      </c>
      <c r="C172" s="467" t="s">
        <v>605</v>
      </c>
      <c r="D172" s="468" t="s">
        <v>517</v>
      </c>
      <c r="E172" s="468" t="s">
        <v>547</v>
      </c>
      <c r="F172" s="468" t="s">
        <v>254</v>
      </c>
      <c r="G172" s="468" t="s">
        <v>519</v>
      </c>
      <c r="H172" s="468" t="s">
        <v>519</v>
      </c>
      <c r="I172" s="455"/>
      <c r="J172" s="750" t="s">
        <v>761</v>
      </c>
      <c r="K172" s="412">
        <v>40290</v>
      </c>
    </row>
    <row r="173" spans="1:11" ht="63.75">
      <c r="A173" s="730" t="s">
        <v>955</v>
      </c>
      <c r="B173" s="470">
        <f t="shared" si="2"/>
        <v>43.166999999999611</v>
      </c>
      <c r="C173" s="467" t="s">
        <v>607</v>
      </c>
      <c r="D173" s="468" t="s">
        <v>517</v>
      </c>
      <c r="E173" s="468" t="s">
        <v>548</v>
      </c>
      <c r="F173" s="468" t="s">
        <v>254</v>
      </c>
      <c r="G173" s="468" t="s">
        <v>519</v>
      </c>
      <c r="H173" s="468" t="s">
        <v>519</v>
      </c>
      <c r="I173" s="455"/>
      <c r="J173" s="750" t="s">
        <v>761</v>
      </c>
      <c r="K173" s="412">
        <v>40290</v>
      </c>
    </row>
    <row r="174" spans="1:11" ht="76.5">
      <c r="A174" s="730" t="s">
        <v>955</v>
      </c>
      <c r="B174" s="470">
        <f t="shared" si="2"/>
        <v>43.167999999999608</v>
      </c>
      <c r="C174" s="467" t="s">
        <v>609</v>
      </c>
      <c r="D174" s="468" t="s">
        <v>517</v>
      </c>
      <c r="E174" s="468" t="s">
        <v>549</v>
      </c>
      <c r="F174" s="468" t="s">
        <v>254</v>
      </c>
      <c r="G174" s="468" t="s">
        <v>519</v>
      </c>
      <c r="H174" s="468" t="s">
        <v>519</v>
      </c>
      <c r="I174" s="455"/>
      <c r="J174" s="750" t="s">
        <v>761</v>
      </c>
      <c r="K174" s="412">
        <v>40290</v>
      </c>
    </row>
    <row r="175" spans="1:11" ht="76.5">
      <c r="A175" s="730" t="s">
        <v>955</v>
      </c>
      <c r="B175" s="470">
        <f t="shared" si="2"/>
        <v>43.168999999999606</v>
      </c>
      <c r="C175" s="467" t="s">
        <v>611</v>
      </c>
      <c r="D175" s="468" t="s">
        <v>517</v>
      </c>
      <c r="E175" s="468" t="s">
        <v>550</v>
      </c>
      <c r="F175" s="468" t="s">
        <v>254</v>
      </c>
      <c r="G175" s="468" t="s">
        <v>519</v>
      </c>
      <c r="H175" s="468" t="s">
        <v>519</v>
      </c>
      <c r="I175" s="455"/>
      <c r="J175" s="750" t="s">
        <v>761</v>
      </c>
      <c r="K175" s="412">
        <v>40290</v>
      </c>
    </row>
    <row r="176" spans="1:11" ht="76.5">
      <c r="A176" s="730" t="s">
        <v>955</v>
      </c>
      <c r="B176" s="470">
        <f t="shared" si="2"/>
        <v>43.169999999999604</v>
      </c>
      <c r="C176" s="467" t="s">
        <v>613</v>
      </c>
      <c r="D176" s="468" t="s">
        <v>517</v>
      </c>
      <c r="E176" s="468" t="s">
        <v>551</v>
      </c>
      <c r="F176" s="468" t="s">
        <v>254</v>
      </c>
      <c r="G176" s="468" t="s">
        <v>519</v>
      </c>
      <c r="H176" s="468" t="s">
        <v>519</v>
      </c>
      <c r="I176" s="455"/>
      <c r="J176" s="750" t="s">
        <v>761</v>
      </c>
      <c r="K176" s="412">
        <v>40290</v>
      </c>
    </row>
    <row r="177" spans="1:11" ht="76.5">
      <c r="A177" s="730" t="s">
        <v>955</v>
      </c>
      <c r="B177" s="470">
        <f t="shared" si="2"/>
        <v>43.170999999999601</v>
      </c>
      <c r="C177" s="467" t="s">
        <v>615</v>
      </c>
      <c r="D177" s="468" t="s">
        <v>517</v>
      </c>
      <c r="E177" s="468" t="s">
        <v>552</v>
      </c>
      <c r="F177" s="468" t="s">
        <v>254</v>
      </c>
      <c r="G177" s="468" t="s">
        <v>519</v>
      </c>
      <c r="H177" s="468" t="s">
        <v>519</v>
      </c>
      <c r="I177" s="455"/>
      <c r="J177" s="750" t="s">
        <v>761</v>
      </c>
      <c r="K177" s="412">
        <v>40290</v>
      </c>
    </row>
    <row r="178" spans="1:11" ht="76.5">
      <c r="A178" s="730" t="s">
        <v>955</v>
      </c>
      <c r="B178" s="470">
        <f t="shared" si="2"/>
        <v>43.171999999999599</v>
      </c>
      <c r="C178" s="467" t="s">
        <v>617</v>
      </c>
      <c r="D178" s="468" t="s">
        <v>517</v>
      </c>
      <c r="E178" s="468" t="s">
        <v>553</v>
      </c>
      <c r="F178" s="468" t="s">
        <v>254</v>
      </c>
      <c r="G178" s="468" t="s">
        <v>519</v>
      </c>
      <c r="H178" s="468" t="s">
        <v>519</v>
      </c>
      <c r="I178" s="455"/>
      <c r="J178" s="750" t="s">
        <v>761</v>
      </c>
      <c r="K178" s="412">
        <v>40290</v>
      </c>
    </row>
    <row r="179" spans="1:11" ht="76.5">
      <c r="A179" s="730" t="s">
        <v>955</v>
      </c>
      <c r="B179" s="470">
        <f t="shared" si="2"/>
        <v>43.172999999999597</v>
      </c>
      <c r="C179" s="467" t="s">
        <v>619</v>
      </c>
      <c r="D179" s="468" t="s">
        <v>517</v>
      </c>
      <c r="E179" s="468" t="s">
        <v>554</v>
      </c>
      <c r="F179" s="468" t="s">
        <v>254</v>
      </c>
      <c r="G179" s="468" t="s">
        <v>519</v>
      </c>
      <c r="H179" s="468" t="s">
        <v>519</v>
      </c>
      <c r="I179" s="455"/>
      <c r="J179" s="750" t="s">
        <v>761</v>
      </c>
      <c r="K179" s="412">
        <v>40290</v>
      </c>
    </row>
    <row r="180" spans="1:11" ht="76.5">
      <c r="A180" s="730" t="s">
        <v>955</v>
      </c>
      <c r="B180" s="470">
        <f t="shared" si="2"/>
        <v>43.173999999999594</v>
      </c>
      <c r="C180" s="467" t="s">
        <v>621</v>
      </c>
      <c r="D180" s="468" t="s">
        <v>517</v>
      </c>
      <c r="E180" s="468" t="s">
        <v>555</v>
      </c>
      <c r="F180" s="468" t="s">
        <v>254</v>
      </c>
      <c r="G180" s="468" t="s">
        <v>519</v>
      </c>
      <c r="H180" s="468" t="s">
        <v>519</v>
      </c>
      <c r="I180" s="455"/>
      <c r="J180" s="750" t="s">
        <v>761</v>
      </c>
      <c r="K180" s="412">
        <v>40290</v>
      </c>
    </row>
    <row r="181" spans="1:11" ht="76.5">
      <c r="A181" s="730" t="s">
        <v>955</v>
      </c>
      <c r="B181" s="470">
        <f t="shared" si="2"/>
        <v>43.174999999999592</v>
      </c>
      <c r="C181" s="467" t="s">
        <v>623</v>
      </c>
      <c r="D181" s="468" t="s">
        <v>517</v>
      </c>
      <c r="E181" s="468" t="s">
        <v>556</v>
      </c>
      <c r="F181" s="468" t="s">
        <v>254</v>
      </c>
      <c r="G181" s="468" t="s">
        <v>519</v>
      </c>
      <c r="H181" s="468" t="s">
        <v>519</v>
      </c>
      <c r="I181" s="455"/>
      <c r="J181" s="750" t="s">
        <v>761</v>
      </c>
      <c r="K181" s="412">
        <v>40290</v>
      </c>
    </row>
    <row r="182" spans="1:11" ht="76.5">
      <c r="A182" s="730" t="s">
        <v>955</v>
      </c>
      <c r="B182" s="470">
        <f t="shared" si="2"/>
        <v>43.17599999999959</v>
      </c>
      <c r="C182" s="467" t="s">
        <v>625</v>
      </c>
      <c r="D182" s="468" t="s">
        <v>517</v>
      </c>
      <c r="E182" s="468" t="s">
        <v>557</v>
      </c>
      <c r="F182" s="468" t="s">
        <v>254</v>
      </c>
      <c r="G182" s="468" t="s">
        <v>519</v>
      </c>
      <c r="H182" s="468" t="s">
        <v>519</v>
      </c>
      <c r="I182" s="455"/>
      <c r="J182" s="750" t="s">
        <v>761</v>
      </c>
      <c r="K182" s="412">
        <v>40290</v>
      </c>
    </row>
    <row r="183" spans="1:11" ht="76.5">
      <c r="A183" s="730" t="s">
        <v>955</v>
      </c>
      <c r="B183" s="470">
        <f t="shared" si="2"/>
        <v>43.176999999999587</v>
      </c>
      <c r="C183" s="467" t="s">
        <v>627</v>
      </c>
      <c r="D183" s="468" t="s">
        <v>517</v>
      </c>
      <c r="E183" s="468" t="s">
        <v>558</v>
      </c>
      <c r="F183" s="468" t="s">
        <v>254</v>
      </c>
      <c r="G183" s="468" t="s">
        <v>519</v>
      </c>
      <c r="H183" s="468" t="s">
        <v>519</v>
      </c>
      <c r="I183" s="455"/>
      <c r="J183" s="750" t="s">
        <v>761</v>
      </c>
      <c r="K183" s="412">
        <v>40290</v>
      </c>
    </row>
    <row r="184" spans="1:11" ht="76.5">
      <c r="A184" s="730" t="s">
        <v>955</v>
      </c>
      <c r="B184" s="470">
        <f t="shared" si="2"/>
        <v>43.177999999999585</v>
      </c>
      <c r="C184" s="467" t="s">
        <v>629</v>
      </c>
      <c r="D184" s="468" t="s">
        <v>517</v>
      </c>
      <c r="E184" s="468" t="s">
        <v>559</v>
      </c>
      <c r="F184" s="468" t="s">
        <v>254</v>
      </c>
      <c r="G184" s="468" t="s">
        <v>519</v>
      </c>
      <c r="H184" s="468" t="s">
        <v>519</v>
      </c>
      <c r="I184" s="455"/>
      <c r="J184" s="750" t="s">
        <v>761</v>
      </c>
      <c r="K184" s="412">
        <v>40290</v>
      </c>
    </row>
    <row r="185" spans="1:11" ht="76.5">
      <c r="A185" s="730" t="s">
        <v>955</v>
      </c>
      <c r="B185" s="470">
        <f t="shared" si="2"/>
        <v>43.178999999999583</v>
      </c>
      <c r="C185" s="467" t="s">
        <v>631</v>
      </c>
      <c r="D185" s="468" t="s">
        <v>517</v>
      </c>
      <c r="E185" s="468" t="s">
        <v>560</v>
      </c>
      <c r="F185" s="468" t="s">
        <v>254</v>
      </c>
      <c r="G185" s="468" t="s">
        <v>519</v>
      </c>
      <c r="H185" s="468" t="s">
        <v>519</v>
      </c>
      <c r="I185" s="455"/>
      <c r="J185" s="750" t="s">
        <v>761</v>
      </c>
      <c r="K185" s="412">
        <v>40290</v>
      </c>
    </row>
    <row r="186" spans="1:11" ht="76.5">
      <c r="A186" s="730" t="s">
        <v>955</v>
      </c>
      <c r="B186" s="470">
        <f t="shared" si="2"/>
        <v>43.17999999999958</v>
      </c>
      <c r="C186" s="467" t="s">
        <v>633</v>
      </c>
      <c r="D186" s="468" t="s">
        <v>517</v>
      </c>
      <c r="E186" s="468" t="s">
        <v>561</v>
      </c>
      <c r="F186" s="468" t="s">
        <v>254</v>
      </c>
      <c r="G186" s="468" t="s">
        <v>519</v>
      </c>
      <c r="H186" s="468" t="s">
        <v>519</v>
      </c>
      <c r="I186" s="455"/>
      <c r="J186" s="750" t="s">
        <v>761</v>
      </c>
      <c r="K186" s="412">
        <v>40290</v>
      </c>
    </row>
    <row r="187" spans="1:11" ht="76.5">
      <c r="A187" s="730" t="s">
        <v>955</v>
      </c>
      <c r="B187" s="470">
        <f t="shared" si="2"/>
        <v>43.180999999999578</v>
      </c>
      <c r="C187" s="467" t="s">
        <v>635</v>
      </c>
      <c r="D187" s="468" t="s">
        <v>517</v>
      </c>
      <c r="E187" s="468" t="s">
        <v>562</v>
      </c>
      <c r="F187" s="468" t="s">
        <v>254</v>
      </c>
      <c r="G187" s="468" t="s">
        <v>519</v>
      </c>
      <c r="H187" s="468" t="s">
        <v>519</v>
      </c>
      <c r="I187" s="455"/>
      <c r="J187" s="750" t="s">
        <v>761</v>
      </c>
      <c r="K187" s="412">
        <v>40290</v>
      </c>
    </row>
    <row r="188" spans="1:11" ht="76.5">
      <c r="A188" s="730" t="s">
        <v>955</v>
      </c>
      <c r="B188" s="470">
        <f t="shared" si="2"/>
        <v>43.181999999999576</v>
      </c>
      <c r="C188" s="467" t="s">
        <v>637</v>
      </c>
      <c r="D188" s="468" t="s">
        <v>517</v>
      </c>
      <c r="E188" s="468" t="s">
        <v>563</v>
      </c>
      <c r="F188" s="468" t="s">
        <v>254</v>
      </c>
      <c r="G188" s="468" t="s">
        <v>519</v>
      </c>
      <c r="H188" s="468" t="s">
        <v>519</v>
      </c>
      <c r="I188" s="455"/>
      <c r="J188" s="750" t="s">
        <v>761</v>
      </c>
      <c r="K188" s="412">
        <v>40290</v>
      </c>
    </row>
    <row r="189" spans="1:11" ht="63.75">
      <c r="A189" s="730" t="s">
        <v>955</v>
      </c>
      <c r="B189" s="470">
        <f t="shared" si="2"/>
        <v>43.182999999999574</v>
      </c>
      <c r="C189" s="467" t="s">
        <v>639</v>
      </c>
      <c r="D189" s="468" t="s">
        <v>517</v>
      </c>
      <c r="E189" s="468" t="s">
        <v>564</v>
      </c>
      <c r="F189" s="468" t="s">
        <v>254</v>
      </c>
      <c r="G189" s="468" t="s">
        <v>519</v>
      </c>
      <c r="H189" s="468" t="s">
        <v>519</v>
      </c>
      <c r="I189" s="455"/>
      <c r="J189" s="750" t="s">
        <v>761</v>
      </c>
      <c r="K189" s="412">
        <v>40290</v>
      </c>
    </row>
    <row r="190" spans="1:11" ht="63.75">
      <c r="A190" s="730" t="s">
        <v>955</v>
      </c>
      <c r="B190" s="470">
        <f t="shared" si="2"/>
        <v>43.183999999999571</v>
      </c>
      <c r="C190" s="467" t="s">
        <v>641</v>
      </c>
      <c r="D190" s="468" t="s">
        <v>517</v>
      </c>
      <c r="E190" s="468" t="s">
        <v>565</v>
      </c>
      <c r="F190" s="468" t="s">
        <v>254</v>
      </c>
      <c r="G190" s="468" t="s">
        <v>519</v>
      </c>
      <c r="H190" s="468" t="s">
        <v>519</v>
      </c>
      <c r="I190" s="455"/>
      <c r="J190" s="750" t="s">
        <v>761</v>
      </c>
      <c r="K190" s="412">
        <v>40290</v>
      </c>
    </row>
    <row r="191" spans="1:11" ht="63.75">
      <c r="A191" s="730" t="s">
        <v>955</v>
      </c>
      <c r="B191" s="470">
        <f t="shared" si="2"/>
        <v>43.184999999999569</v>
      </c>
      <c r="C191" s="467" t="s">
        <v>643</v>
      </c>
      <c r="D191" s="468" t="s">
        <v>517</v>
      </c>
      <c r="E191" s="468" t="s">
        <v>566</v>
      </c>
      <c r="F191" s="468" t="s">
        <v>254</v>
      </c>
      <c r="G191" s="468" t="s">
        <v>519</v>
      </c>
      <c r="H191" s="468" t="s">
        <v>519</v>
      </c>
      <c r="I191" s="455"/>
      <c r="J191" s="750" t="s">
        <v>761</v>
      </c>
      <c r="K191" s="412">
        <v>40290</v>
      </c>
    </row>
    <row r="192" spans="1:11" ht="63.75">
      <c r="A192" s="730" t="s">
        <v>955</v>
      </c>
      <c r="B192" s="470">
        <f t="shared" si="2"/>
        <v>43.185999999999567</v>
      </c>
      <c r="C192" s="467" t="s">
        <v>645</v>
      </c>
      <c r="D192" s="468" t="s">
        <v>517</v>
      </c>
      <c r="E192" s="468" t="s">
        <v>567</v>
      </c>
      <c r="F192" s="468" t="s">
        <v>254</v>
      </c>
      <c r="G192" s="468" t="s">
        <v>519</v>
      </c>
      <c r="H192" s="468" t="s">
        <v>519</v>
      </c>
      <c r="I192" s="455"/>
      <c r="J192" s="750" t="s">
        <v>761</v>
      </c>
      <c r="K192" s="412">
        <v>40290</v>
      </c>
    </row>
    <row r="193" spans="1:11" ht="63.75">
      <c r="A193" s="730" t="s">
        <v>955</v>
      </c>
      <c r="B193" s="470">
        <f t="shared" si="2"/>
        <v>43.186999999999564</v>
      </c>
      <c r="C193" s="467" t="s">
        <v>647</v>
      </c>
      <c r="D193" s="468" t="s">
        <v>517</v>
      </c>
      <c r="E193" s="468" t="s">
        <v>568</v>
      </c>
      <c r="F193" s="468" t="s">
        <v>254</v>
      </c>
      <c r="G193" s="468" t="s">
        <v>519</v>
      </c>
      <c r="H193" s="468" t="s">
        <v>519</v>
      </c>
      <c r="I193" s="455"/>
      <c r="J193" s="750" t="s">
        <v>761</v>
      </c>
      <c r="K193" s="412">
        <v>40290</v>
      </c>
    </row>
    <row r="194" spans="1:11" ht="63.75">
      <c r="A194" s="730" t="s">
        <v>955</v>
      </c>
      <c r="B194" s="470">
        <f t="shared" si="2"/>
        <v>43.187999999999562</v>
      </c>
      <c r="C194" s="467" t="s">
        <v>649</v>
      </c>
      <c r="D194" s="468" t="s">
        <v>517</v>
      </c>
      <c r="E194" s="468" t="s">
        <v>569</v>
      </c>
      <c r="F194" s="468" t="s">
        <v>254</v>
      </c>
      <c r="G194" s="468" t="s">
        <v>519</v>
      </c>
      <c r="H194" s="468" t="s">
        <v>519</v>
      </c>
      <c r="I194" s="455"/>
      <c r="J194" s="750" t="s">
        <v>761</v>
      </c>
      <c r="K194" s="412">
        <v>40290</v>
      </c>
    </row>
    <row r="195" spans="1:11" ht="63.75">
      <c r="A195" s="730" t="s">
        <v>955</v>
      </c>
      <c r="B195" s="470">
        <f t="shared" si="2"/>
        <v>43.18899999999956</v>
      </c>
      <c r="C195" s="467" t="s">
        <v>651</v>
      </c>
      <c r="D195" s="468" t="s">
        <v>517</v>
      </c>
      <c r="E195" s="468" t="s">
        <v>570</v>
      </c>
      <c r="F195" s="468" t="s">
        <v>254</v>
      </c>
      <c r="G195" s="468" t="s">
        <v>519</v>
      </c>
      <c r="H195" s="468" t="s">
        <v>519</v>
      </c>
      <c r="I195" s="455"/>
      <c r="J195" s="750" t="s">
        <v>761</v>
      </c>
      <c r="K195" s="412">
        <v>40290</v>
      </c>
    </row>
    <row r="196" spans="1:11" ht="63.75">
      <c r="A196" s="730" t="s">
        <v>955</v>
      </c>
      <c r="B196" s="470">
        <f t="shared" si="2"/>
        <v>43.189999999999557</v>
      </c>
      <c r="C196" s="467" t="s">
        <v>653</v>
      </c>
      <c r="D196" s="468" t="s">
        <v>517</v>
      </c>
      <c r="E196" s="468" t="s">
        <v>571</v>
      </c>
      <c r="F196" s="468" t="s">
        <v>254</v>
      </c>
      <c r="G196" s="468" t="s">
        <v>519</v>
      </c>
      <c r="H196" s="468" t="s">
        <v>519</v>
      </c>
      <c r="I196" s="455"/>
      <c r="J196" s="750" t="s">
        <v>761</v>
      </c>
      <c r="K196" s="412">
        <v>40290</v>
      </c>
    </row>
    <row r="197" spans="1:11" ht="63.75">
      <c r="A197" s="730" t="s">
        <v>955</v>
      </c>
      <c r="B197" s="470">
        <f t="shared" si="2"/>
        <v>43.190999999999555</v>
      </c>
      <c r="C197" s="467" t="s">
        <v>655</v>
      </c>
      <c r="D197" s="468" t="s">
        <v>517</v>
      </c>
      <c r="E197" s="468" t="s">
        <v>572</v>
      </c>
      <c r="F197" s="468" t="s">
        <v>254</v>
      </c>
      <c r="G197" s="468" t="s">
        <v>519</v>
      </c>
      <c r="H197" s="468" t="s">
        <v>519</v>
      </c>
      <c r="I197" s="455"/>
      <c r="J197" s="750" t="s">
        <v>761</v>
      </c>
      <c r="K197" s="412">
        <v>40290</v>
      </c>
    </row>
    <row r="198" spans="1:11" ht="63.75">
      <c r="A198" s="730" t="s">
        <v>955</v>
      </c>
      <c r="B198" s="470">
        <f t="shared" si="2"/>
        <v>43.191999999999553</v>
      </c>
      <c r="C198" s="467" t="s">
        <v>657</v>
      </c>
      <c r="D198" s="468" t="s">
        <v>517</v>
      </c>
      <c r="E198" s="468" t="s">
        <v>573</v>
      </c>
      <c r="F198" s="468" t="s">
        <v>254</v>
      </c>
      <c r="G198" s="468" t="s">
        <v>519</v>
      </c>
      <c r="H198" s="468" t="s">
        <v>519</v>
      </c>
      <c r="I198" s="455"/>
      <c r="J198" s="750" t="s">
        <v>761</v>
      </c>
      <c r="K198" s="412">
        <v>40290</v>
      </c>
    </row>
    <row r="199" spans="1:11" ht="63.75">
      <c r="A199" s="730" t="s">
        <v>955</v>
      </c>
      <c r="B199" s="470">
        <f t="shared" si="2"/>
        <v>43.19299999999955</v>
      </c>
      <c r="C199" s="467" t="s">
        <v>659</v>
      </c>
      <c r="D199" s="468" t="s">
        <v>517</v>
      </c>
      <c r="E199" s="468" t="s">
        <v>574</v>
      </c>
      <c r="F199" s="468" t="s">
        <v>254</v>
      </c>
      <c r="G199" s="468" t="s">
        <v>519</v>
      </c>
      <c r="H199" s="468" t="s">
        <v>519</v>
      </c>
      <c r="I199" s="455"/>
      <c r="J199" s="750" t="s">
        <v>761</v>
      </c>
      <c r="K199" s="412">
        <v>40290</v>
      </c>
    </row>
    <row r="200" spans="1:11" ht="63.75">
      <c r="A200" s="730" t="s">
        <v>955</v>
      </c>
      <c r="B200" s="470">
        <f t="shared" si="2"/>
        <v>43.193999999999548</v>
      </c>
      <c r="C200" s="467" t="s">
        <v>661</v>
      </c>
      <c r="D200" s="468" t="s">
        <v>517</v>
      </c>
      <c r="E200" s="468" t="s">
        <v>575</v>
      </c>
      <c r="F200" s="468" t="s">
        <v>254</v>
      </c>
      <c r="G200" s="468" t="s">
        <v>519</v>
      </c>
      <c r="H200" s="468" t="s">
        <v>519</v>
      </c>
      <c r="I200" s="455"/>
      <c r="J200" s="750" t="s">
        <v>761</v>
      </c>
      <c r="K200" s="412">
        <v>40290</v>
      </c>
    </row>
    <row r="201" spans="1:11" ht="63.75">
      <c r="A201" s="730" t="s">
        <v>955</v>
      </c>
      <c r="B201" s="470">
        <f t="shared" si="2"/>
        <v>43.194999999999546</v>
      </c>
      <c r="C201" s="467" t="s">
        <v>663</v>
      </c>
      <c r="D201" s="468" t="s">
        <v>517</v>
      </c>
      <c r="E201" s="468" t="s">
        <v>664</v>
      </c>
      <c r="F201" s="468" t="s">
        <v>254</v>
      </c>
      <c r="G201" s="468" t="s">
        <v>519</v>
      </c>
      <c r="H201" s="468" t="s">
        <v>519</v>
      </c>
      <c r="I201" s="455"/>
      <c r="J201" s="750" t="s">
        <v>761</v>
      </c>
      <c r="K201" s="412">
        <v>40290</v>
      </c>
    </row>
    <row r="202" spans="1:11" ht="63.75">
      <c r="A202" s="730" t="s">
        <v>955</v>
      </c>
      <c r="B202" s="470">
        <f t="shared" si="2"/>
        <v>43.195999999999543</v>
      </c>
      <c r="C202" s="467" t="s">
        <v>665</v>
      </c>
      <c r="D202" s="468" t="s">
        <v>517</v>
      </c>
      <c r="E202" s="468" t="s">
        <v>576</v>
      </c>
      <c r="F202" s="468" t="s">
        <v>254</v>
      </c>
      <c r="G202" s="468" t="s">
        <v>519</v>
      </c>
      <c r="H202" s="468" t="s">
        <v>519</v>
      </c>
      <c r="I202" s="455"/>
      <c r="J202" s="750" t="s">
        <v>761</v>
      </c>
      <c r="K202" s="412">
        <v>40290</v>
      </c>
    </row>
    <row r="203" spans="1:11" ht="63.75">
      <c r="A203" s="730" t="s">
        <v>955</v>
      </c>
      <c r="B203" s="470">
        <f t="shared" si="2"/>
        <v>43.196999999999541</v>
      </c>
      <c r="C203" s="467" t="s">
        <v>0</v>
      </c>
      <c r="D203" s="468" t="s">
        <v>517</v>
      </c>
      <c r="E203" s="468" t="s">
        <v>577</v>
      </c>
      <c r="F203" s="468" t="s">
        <v>254</v>
      </c>
      <c r="G203" s="468" t="s">
        <v>519</v>
      </c>
      <c r="H203" s="468" t="s">
        <v>519</v>
      </c>
      <c r="I203" s="455"/>
      <c r="J203" s="750" t="s">
        <v>761</v>
      </c>
      <c r="K203" s="412">
        <v>40290</v>
      </c>
    </row>
    <row r="204" spans="1:11" ht="63.75">
      <c r="A204" s="730" t="s">
        <v>955</v>
      </c>
      <c r="B204" s="470">
        <f t="shared" ref="B204:B267" si="3">B203 + 0.001</f>
        <v>43.197999999999539</v>
      </c>
      <c r="C204" s="467" t="s">
        <v>2</v>
      </c>
      <c r="D204" s="468" t="s">
        <v>517</v>
      </c>
      <c r="E204" s="468" t="s">
        <v>578</v>
      </c>
      <c r="F204" s="468" t="s">
        <v>254</v>
      </c>
      <c r="G204" s="468" t="s">
        <v>519</v>
      </c>
      <c r="H204" s="468" t="s">
        <v>519</v>
      </c>
      <c r="I204" s="455"/>
      <c r="J204" s="750" t="s">
        <v>761</v>
      </c>
      <c r="K204" s="412">
        <v>40290</v>
      </c>
    </row>
    <row r="205" spans="1:11" ht="63.75">
      <c r="A205" s="730" t="s">
        <v>955</v>
      </c>
      <c r="B205" s="470">
        <f t="shared" si="3"/>
        <v>43.198999999999536</v>
      </c>
      <c r="C205" s="467" t="s">
        <v>4</v>
      </c>
      <c r="D205" s="468" t="s">
        <v>517</v>
      </c>
      <c r="E205" s="468" t="s">
        <v>579</v>
      </c>
      <c r="F205" s="468" t="s">
        <v>254</v>
      </c>
      <c r="G205" s="468" t="s">
        <v>519</v>
      </c>
      <c r="H205" s="468" t="s">
        <v>519</v>
      </c>
      <c r="I205" s="455"/>
      <c r="J205" s="750" t="s">
        <v>761</v>
      </c>
      <c r="K205" s="412">
        <v>40290</v>
      </c>
    </row>
    <row r="206" spans="1:11" ht="63.75">
      <c r="A206" s="730" t="s">
        <v>955</v>
      </c>
      <c r="B206" s="470">
        <f t="shared" si="3"/>
        <v>43.199999999999534</v>
      </c>
      <c r="C206" s="467" t="s">
        <v>6</v>
      </c>
      <c r="D206" s="468" t="s">
        <v>517</v>
      </c>
      <c r="E206" s="468" t="s">
        <v>580</v>
      </c>
      <c r="F206" s="468" t="s">
        <v>254</v>
      </c>
      <c r="G206" s="468" t="s">
        <v>519</v>
      </c>
      <c r="H206" s="468" t="s">
        <v>519</v>
      </c>
      <c r="I206" s="455"/>
      <c r="J206" s="750" t="s">
        <v>761</v>
      </c>
      <c r="K206" s="412">
        <v>40290</v>
      </c>
    </row>
    <row r="207" spans="1:11" ht="63.75">
      <c r="A207" s="730" t="s">
        <v>955</v>
      </c>
      <c r="B207" s="470">
        <f t="shared" si="3"/>
        <v>43.200999999999532</v>
      </c>
      <c r="C207" s="467" t="s">
        <v>8</v>
      </c>
      <c r="D207" s="468" t="s">
        <v>517</v>
      </c>
      <c r="E207" s="468" t="s">
        <v>581</v>
      </c>
      <c r="F207" s="468" t="s">
        <v>254</v>
      </c>
      <c r="G207" s="468" t="s">
        <v>519</v>
      </c>
      <c r="H207" s="468" t="s">
        <v>519</v>
      </c>
      <c r="I207" s="455"/>
      <c r="J207" s="750" t="s">
        <v>761</v>
      </c>
      <c r="K207" s="412">
        <v>40290</v>
      </c>
    </row>
    <row r="208" spans="1:11" ht="63.75">
      <c r="A208" s="730" t="s">
        <v>955</v>
      </c>
      <c r="B208" s="470">
        <f t="shared" si="3"/>
        <v>43.201999999999529</v>
      </c>
      <c r="C208" s="467" t="s">
        <v>10</v>
      </c>
      <c r="D208" s="468" t="s">
        <v>517</v>
      </c>
      <c r="E208" s="468" t="s">
        <v>582</v>
      </c>
      <c r="F208" s="468" t="s">
        <v>254</v>
      </c>
      <c r="G208" s="468" t="s">
        <v>519</v>
      </c>
      <c r="H208" s="468" t="s">
        <v>519</v>
      </c>
      <c r="I208" s="455"/>
      <c r="J208" s="750" t="s">
        <v>761</v>
      </c>
      <c r="K208" s="412">
        <v>40290</v>
      </c>
    </row>
    <row r="209" spans="1:11" ht="63.75">
      <c r="A209" s="730" t="s">
        <v>955</v>
      </c>
      <c r="B209" s="470">
        <f t="shared" si="3"/>
        <v>43.202999999999527</v>
      </c>
      <c r="C209" s="467" t="s">
        <v>12</v>
      </c>
      <c r="D209" s="468" t="s">
        <v>517</v>
      </c>
      <c r="E209" s="468" t="s">
        <v>583</v>
      </c>
      <c r="F209" s="468" t="s">
        <v>254</v>
      </c>
      <c r="G209" s="468" t="s">
        <v>519</v>
      </c>
      <c r="H209" s="468" t="s">
        <v>519</v>
      </c>
      <c r="I209" s="455"/>
      <c r="J209" s="750" t="s">
        <v>761</v>
      </c>
      <c r="K209" s="412">
        <v>40290</v>
      </c>
    </row>
    <row r="210" spans="1:11" ht="63.75">
      <c r="A210" s="730" t="s">
        <v>955</v>
      </c>
      <c r="B210" s="470">
        <f t="shared" si="3"/>
        <v>43.203999999999525</v>
      </c>
      <c r="C210" s="467" t="s">
        <v>14</v>
      </c>
      <c r="D210" s="468" t="s">
        <v>517</v>
      </c>
      <c r="E210" s="468" t="s">
        <v>584</v>
      </c>
      <c r="F210" s="468" t="s">
        <v>254</v>
      </c>
      <c r="G210" s="468" t="s">
        <v>519</v>
      </c>
      <c r="H210" s="468" t="s">
        <v>519</v>
      </c>
      <c r="I210" s="455"/>
      <c r="J210" s="750" t="s">
        <v>761</v>
      </c>
      <c r="K210" s="412">
        <v>40290</v>
      </c>
    </row>
    <row r="211" spans="1:11" ht="63.75">
      <c r="A211" s="730" t="s">
        <v>955</v>
      </c>
      <c r="B211" s="470">
        <f t="shared" si="3"/>
        <v>43.204999999999522</v>
      </c>
      <c r="C211" s="467" t="s">
        <v>16</v>
      </c>
      <c r="D211" s="468" t="s">
        <v>517</v>
      </c>
      <c r="E211" s="468" t="s">
        <v>585</v>
      </c>
      <c r="F211" s="468" t="s">
        <v>254</v>
      </c>
      <c r="G211" s="468" t="s">
        <v>519</v>
      </c>
      <c r="H211" s="468" t="s">
        <v>519</v>
      </c>
      <c r="I211" s="455"/>
      <c r="J211" s="750" t="s">
        <v>761</v>
      </c>
      <c r="K211" s="412">
        <v>40290</v>
      </c>
    </row>
    <row r="212" spans="1:11" ht="63.75">
      <c r="A212" s="730" t="s">
        <v>955</v>
      </c>
      <c r="B212" s="470">
        <f t="shared" si="3"/>
        <v>43.20599999999952</v>
      </c>
      <c r="C212" s="467" t="s">
        <v>18</v>
      </c>
      <c r="D212" s="468" t="s">
        <v>517</v>
      </c>
      <c r="E212" s="468" t="s">
        <v>586</v>
      </c>
      <c r="F212" s="468" t="s">
        <v>254</v>
      </c>
      <c r="G212" s="468" t="s">
        <v>519</v>
      </c>
      <c r="H212" s="468" t="s">
        <v>519</v>
      </c>
      <c r="I212" s="455"/>
      <c r="J212" s="750" t="s">
        <v>761</v>
      </c>
      <c r="K212" s="412">
        <v>40290</v>
      </c>
    </row>
    <row r="213" spans="1:11" ht="63.75">
      <c r="A213" s="730" t="s">
        <v>955</v>
      </c>
      <c r="B213" s="470">
        <f t="shared" si="3"/>
        <v>43.206999999999518</v>
      </c>
      <c r="C213" s="467" t="s">
        <v>20</v>
      </c>
      <c r="D213" s="468" t="s">
        <v>517</v>
      </c>
      <c r="E213" s="468" t="s">
        <v>587</v>
      </c>
      <c r="F213" s="468" t="s">
        <v>254</v>
      </c>
      <c r="G213" s="468" t="s">
        <v>519</v>
      </c>
      <c r="H213" s="468" t="s">
        <v>519</v>
      </c>
      <c r="I213" s="455"/>
      <c r="J213" s="750" t="s">
        <v>761</v>
      </c>
      <c r="K213" s="412">
        <v>40290</v>
      </c>
    </row>
    <row r="214" spans="1:11" ht="63.75">
      <c r="A214" s="730" t="s">
        <v>955</v>
      </c>
      <c r="B214" s="470">
        <f t="shared" si="3"/>
        <v>43.207999999999515</v>
      </c>
      <c r="C214" s="467" t="s">
        <v>22</v>
      </c>
      <c r="D214" s="468" t="s">
        <v>517</v>
      </c>
      <c r="E214" s="468" t="s">
        <v>588</v>
      </c>
      <c r="F214" s="468" t="s">
        <v>254</v>
      </c>
      <c r="G214" s="468" t="s">
        <v>519</v>
      </c>
      <c r="H214" s="468" t="s">
        <v>519</v>
      </c>
      <c r="I214" s="455"/>
      <c r="J214" s="750" t="s">
        <v>761</v>
      </c>
      <c r="K214" s="412">
        <v>40290</v>
      </c>
    </row>
    <row r="215" spans="1:11" ht="63.75">
      <c r="A215" s="730" t="s">
        <v>955</v>
      </c>
      <c r="B215" s="470">
        <f t="shared" si="3"/>
        <v>43.208999999999513</v>
      </c>
      <c r="C215" s="467" t="s">
        <v>24</v>
      </c>
      <c r="D215" s="468" t="s">
        <v>517</v>
      </c>
      <c r="E215" s="468" t="s">
        <v>589</v>
      </c>
      <c r="F215" s="468" t="s">
        <v>254</v>
      </c>
      <c r="G215" s="468" t="s">
        <v>519</v>
      </c>
      <c r="H215" s="468" t="s">
        <v>519</v>
      </c>
      <c r="I215" s="455"/>
      <c r="J215" s="750" t="s">
        <v>761</v>
      </c>
      <c r="K215" s="412">
        <v>40290</v>
      </c>
    </row>
    <row r="216" spans="1:11" ht="63.75">
      <c r="A216" s="730" t="s">
        <v>955</v>
      </c>
      <c r="B216" s="470">
        <f t="shared" si="3"/>
        <v>43.209999999999511</v>
      </c>
      <c r="C216" s="467" t="s">
        <v>26</v>
      </c>
      <c r="D216" s="468" t="s">
        <v>517</v>
      </c>
      <c r="E216" s="468" t="s">
        <v>590</v>
      </c>
      <c r="F216" s="468" t="s">
        <v>254</v>
      </c>
      <c r="G216" s="468" t="s">
        <v>519</v>
      </c>
      <c r="H216" s="468" t="s">
        <v>519</v>
      </c>
      <c r="I216" s="455"/>
      <c r="J216" s="750" t="s">
        <v>761</v>
      </c>
      <c r="K216" s="412">
        <v>40290</v>
      </c>
    </row>
    <row r="217" spans="1:11" ht="63.75">
      <c r="A217" s="730" t="s">
        <v>955</v>
      </c>
      <c r="B217" s="470">
        <f t="shared" si="3"/>
        <v>43.210999999999508</v>
      </c>
      <c r="C217" s="467" t="s">
        <v>28</v>
      </c>
      <c r="D217" s="468" t="s">
        <v>517</v>
      </c>
      <c r="E217" s="468" t="s">
        <v>591</v>
      </c>
      <c r="F217" s="468" t="s">
        <v>254</v>
      </c>
      <c r="G217" s="468" t="s">
        <v>519</v>
      </c>
      <c r="H217" s="468" t="s">
        <v>519</v>
      </c>
      <c r="I217" s="455"/>
      <c r="J217" s="750" t="s">
        <v>761</v>
      </c>
      <c r="K217" s="412">
        <v>40290</v>
      </c>
    </row>
    <row r="218" spans="1:11" ht="63.75">
      <c r="A218" s="730" t="s">
        <v>955</v>
      </c>
      <c r="B218" s="470">
        <f t="shared" si="3"/>
        <v>43.211999999999506</v>
      </c>
      <c r="C218" s="467" t="s">
        <v>30</v>
      </c>
      <c r="D218" s="468" t="s">
        <v>517</v>
      </c>
      <c r="E218" s="468" t="s">
        <v>592</v>
      </c>
      <c r="F218" s="468" t="s">
        <v>254</v>
      </c>
      <c r="G218" s="468" t="s">
        <v>519</v>
      </c>
      <c r="H218" s="468" t="s">
        <v>519</v>
      </c>
      <c r="I218" s="455"/>
      <c r="J218" s="750" t="s">
        <v>761</v>
      </c>
      <c r="K218" s="412">
        <v>40290</v>
      </c>
    </row>
    <row r="219" spans="1:11" ht="63.75">
      <c r="A219" s="730" t="s">
        <v>955</v>
      </c>
      <c r="B219" s="470">
        <f t="shared" si="3"/>
        <v>43.212999999999504</v>
      </c>
      <c r="C219" s="467" t="s">
        <v>32</v>
      </c>
      <c r="D219" s="468" t="s">
        <v>517</v>
      </c>
      <c r="E219" s="468" t="s">
        <v>593</v>
      </c>
      <c r="F219" s="468" t="s">
        <v>254</v>
      </c>
      <c r="G219" s="468" t="s">
        <v>519</v>
      </c>
      <c r="H219" s="468" t="s">
        <v>519</v>
      </c>
      <c r="I219" s="455"/>
      <c r="J219" s="750" t="s">
        <v>761</v>
      </c>
      <c r="K219" s="412">
        <v>40290</v>
      </c>
    </row>
    <row r="220" spans="1:11" ht="63.75">
      <c r="A220" s="730" t="s">
        <v>955</v>
      </c>
      <c r="B220" s="470">
        <f t="shared" si="3"/>
        <v>43.213999999999501</v>
      </c>
      <c r="C220" s="467" t="s">
        <v>34</v>
      </c>
      <c r="D220" s="468" t="s">
        <v>517</v>
      </c>
      <c r="E220" s="468" t="s">
        <v>594</v>
      </c>
      <c r="F220" s="468" t="s">
        <v>254</v>
      </c>
      <c r="G220" s="468" t="s">
        <v>519</v>
      </c>
      <c r="H220" s="468" t="s">
        <v>519</v>
      </c>
      <c r="I220" s="455"/>
      <c r="J220" s="750" t="s">
        <v>761</v>
      </c>
      <c r="K220" s="412">
        <v>40290</v>
      </c>
    </row>
    <row r="221" spans="1:11" ht="63.75">
      <c r="A221" s="730" t="s">
        <v>955</v>
      </c>
      <c r="B221" s="470">
        <f t="shared" si="3"/>
        <v>43.214999999999499</v>
      </c>
      <c r="C221" s="467" t="s">
        <v>36</v>
      </c>
      <c r="D221" s="468" t="s">
        <v>517</v>
      </c>
      <c r="E221" s="468" t="s">
        <v>595</v>
      </c>
      <c r="F221" s="468" t="s">
        <v>254</v>
      </c>
      <c r="G221" s="468" t="s">
        <v>519</v>
      </c>
      <c r="H221" s="468" t="s">
        <v>519</v>
      </c>
      <c r="I221" s="455"/>
      <c r="J221" s="750" t="s">
        <v>761</v>
      </c>
      <c r="K221" s="412">
        <v>40290</v>
      </c>
    </row>
    <row r="222" spans="1:11" ht="63.75">
      <c r="A222" s="730" t="s">
        <v>955</v>
      </c>
      <c r="B222" s="470">
        <f t="shared" si="3"/>
        <v>43.215999999999497</v>
      </c>
      <c r="C222" s="467" t="s">
        <v>38</v>
      </c>
      <c r="D222" s="468" t="s">
        <v>517</v>
      </c>
      <c r="E222" s="468" t="s">
        <v>596</v>
      </c>
      <c r="F222" s="468" t="s">
        <v>254</v>
      </c>
      <c r="G222" s="468" t="s">
        <v>519</v>
      </c>
      <c r="H222" s="468" t="s">
        <v>519</v>
      </c>
      <c r="I222" s="455"/>
      <c r="J222" s="750" t="s">
        <v>761</v>
      </c>
      <c r="K222" s="412">
        <v>40290</v>
      </c>
    </row>
    <row r="223" spans="1:11" ht="63.75">
      <c r="A223" s="730" t="s">
        <v>955</v>
      </c>
      <c r="B223" s="470">
        <f t="shared" si="3"/>
        <v>43.216999999999494</v>
      </c>
      <c r="C223" s="467" t="s">
        <v>40</v>
      </c>
      <c r="D223" s="468" t="s">
        <v>517</v>
      </c>
      <c r="E223" s="468" t="s">
        <v>597</v>
      </c>
      <c r="F223" s="468" t="s">
        <v>254</v>
      </c>
      <c r="G223" s="468" t="s">
        <v>519</v>
      </c>
      <c r="H223" s="468" t="s">
        <v>519</v>
      </c>
      <c r="I223" s="455"/>
      <c r="J223" s="750" t="s">
        <v>761</v>
      </c>
      <c r="K223" s="412">
        <v>40290</v>
      </c>
    </row>
    <row r="224" spans="1:11" ht="63.75">
      <c r="A224" s="730" t="s">
        <v>955</v>
      </c>
      <c r="B224" s="470">
        <f t="shared" si="3"/>
        <v>43.217999999999492</v>
      </c>
      <c r="C224" s="467" t="s">
        <v>42</v>
      </c>
      <c r="D224" s="468" t="s">
        <v>517</v>
      </c>
      <c r="E224" s="468" t="s">
        <v>598</v>
      </c>
      <c r="F224" s="468" t="s">
        <v>254</v>
      </c>
      <c r="G224" s="468" t="s">
        <v>519</v>
      </c>
      <c r="H224" s="468" t="s">
        <v>519</v>
      </c>
      <c r="I224" s="455"/>
      <c r="J224" s="750" t="s">
        <v>761</v>
      </c>
      <c r="K224" s="412">
        <v>40290</v>
      </c>
    </row>
    <row r="225" spans="1:11" ht="63.75">
      <c r="A225" s="730" t="s">
        <v>955</v>
      </c>
      <c r="B225" s="470">
        <f t="shared" si="3"/>
        <v>43.21899999999949</v>
      </c>
      <c r="C225" s="467" t="s">
        <v>44</v>
      </c>
      <c r="D225" s="468" t="s">
        <v>517</v>
      </c>
      <c r="E225" s="468" t="s">
        <v>599</v>
      </c>
      <c r="F225" s="468" t="s">
        <v>254</v>
      </c>
      <c r="G225" s="468" t="s">
        <v>519</v>
      </c>
      <c r="H225" s="468" t="s">
        <v>519</v>
      </c>
      <c r="I225" s="455"/>
      <c r="J225" s="750" t="s">
        <v>761</v>
      </c>
      <c r="K225" s="412">
        <v>40290</v>
      </c>
    </row>
    <row r="226" spans="1:11" ht="63.75">
      <c r="A226" s="730" t="s">
        <v>955</v>
      </c>
      <c r="B226" s="470">
        <f t="shared" si="3"/>
        <v>43.219999999999487</v>
      </c>
      <c r="C226" s="467" t="s">
        <v>46</v>
      </c>
      <c r="D226" s="468" t="s">
        <v>517</v>
      </c>
      <c r="E226" s="468" t="s">
        <v>600</v>
      </c>
      <c r="F226" s="468" t="s">
        <v>254</v>
      </c>
      <c r="G226" s="468" t="s">
        <v>519</v>
      </c>
      <c r="H226" s="468" t="s">
        <v>519</v>
      </c>
      <c r="I226" s="455"/>
      <c r="J226" s="750" t="s">
        <v>761</v>
      </c>
      <c r="K226" s="412">
        <v>40290</v>
      </c>
    </row>
    <row r="227" spans="1:11" ht="63.75">
      <c r="A227" s="730" t="s">
        <v>955</v>
      </c>
      <c r="B227" s="470">
        <f t="shared" si="3"/>
        <v>43.220999999999485</v>
      </c>
      <c r="C227" s="467" t="s">
        <v>48</v>
      </c>
      <c r="D227" s="468" t="s">
        <v>517</v>
      </c>
      <c r="E227" s="468" t="s">
        <v>601</v>
      </c>
      <c r="F227" s="468" t="s">
        <v>254</v>
      </c>
      <c r="G227" s="468" t="s">
        <v>519</v>
      </c>
      <c r="H227" s="468" t="s">
        <v>519</v>
      </c>
      <c r="I227" s="455"/>
      <c r="J227" s="750" t="s">
        <v>761</v>
      </c>
      <c r="K227" s="412">
        <v>40290</v>
      </c>
    </row>
    <row r="228" spans="1:11" ht="63.75">
      <c r="A228" s="730" t="s">
        <v>955</v>
      </c>
      <c r="B228" s="470">
        <f t="shared" si="3"/>
        <v>43.221999999999483</v>
      </c>
      <c r="C228" s="467" t="s">
        <v>50</v>
      </c>
      <c r="D228" s="468" t="s">
        <v>517</v>
      </c>
      <c r="E228" s="468" t="s">
        <v>602</v>
      </c>
      <c r="F228" s="468" t="s">
        <v>254</v>
      </c>
      <c r="G228" s="468" t="s">
        <v>519</v>
      </c>
      <c r="H228" s="468" t="s">
        <v>519</v>
      </c>
      <c r="I228" s="455"/>
      <c r="J228" s="750" t="s">
        <v>761</v>
      </c>
      <c r="K228" s="412">
        <v>40290</v>
      </c>
    </row>
    <row r="229" spans="1:11" ht="63.75">
      <c r="A229" s="730" t="s">
        <v>955</v>
      </c>
      <c r="B229" s="470">
        <f t="shared" si="3"/>
        <v>43.22299999999948</v>
      </c>
      <c r="C229" s="467" t="s">
        <v>52</v>
      </c>
      <c r="D229" s="468" t="s">
        <v>517</v>
      </c>
      <c r="E229" s="468" t="s">
        <v>603</v>
      </c>
      <c r="F229" s="468" t="s">
        <v>254</v>
      </c>
      <c r="G229" s="468" t="s">
        <v>519</v>
      </c>
      <c r="H229" s="468" t="s">
        <v>519</v>
      </c>
      <c r="I229" s="455"/>
      <c r="J229" s="750" t="s">
        <v>761</v>
      </c>
      <c r="K229" s="412">
        <v>40290</v>
      </c>
    </row>
    <row r="230" spans="1:11" ht="63.75">
      <c r="A230" s="730" t="s">
        <v>955</v>
      </c>
      <c r="B230" s="470">
        <f t="shared" si="3"/>
        <v>43.223999999999478</v>
      </c>
      <c r="C230" s="467" t="s">
        <v>54</v>
      </c>
      <c r="D230" s="468" t="s">
        <v>517</v>
      </c>
      <c r="E230" s="468" t="s">
        <v>1091</v>
      </c>
      <c r="F230" s="468" t="s">
        <v>254</v>
      </c>
      <c r="G230" s="468" t="s">
        <v>519</v>
      </c>
      <c r="H230" s="468" t="s">
        <v>519</v>
      </c>
      <c r="I230" s="455"/>
      <c r="J230" s="750" t="s">
        <v>761</v>
      </c>
      <c r="K230" s="412">
        <v>40290</v>
      </c>
    </row>
    <row r="231" spans="1:11" ht="63.75">
      <c r="A231" s="730" t="s">
        <v>955</v>
      </c>
      <c r="B231" s="470">
        <f t="shared" si="3"/>
        <v>43.224999999999476</v>
      </c>
      <c r="C231" s="467" t="s">
        <v>776</v>
      </c>
      <c r="D231" s="468" t="s">
        <v>517</v>
      </c>
      <c r="E231" s="468" t="s">
        <v>1092</v>
      </c>
      <c r="F231" s="468" t="s">
        <v>254</v>
      </c>
      <c r="G231" s="468" t="s">
        <v>519</v>
      </c>
      <c r="H231" s="468" t="s">
        <v>519</v>
      </c>
      <c r="I231" s="455"/>
      <c r="J231" s="750" t="s">
        <v>761</v>
      </c>
      <c r="K231" s="412">
        <v>40290</v>
      </c>
    </row>
    <row r="232" spans="1:11" ht="63.75">
      <c r="A232" s="730" t="s">
        <v>955</v>
      </c>
      <c r="B232" s="470">
        <f t="shared" si="3"/>
        <v>43.225999999999473</v>
      </c>
      <c r="C232" s="467" t="s">
        <v>778</v>
      </c>
      <c r="D232" s="468" t="s">
        <v>517</v>
      </c>
      <c r="E232" s="468" t="s">
        <v>1093</v>
      </c>
      <c r="F232" s="468" t="s">
        <v>254</v>
      </c>
      <c r="G232" s="468" t="s">
        <v>519</v>
      </c>
      <c r="H232" s="468" t="s">
        <v>519</v>
      </c>
      <c r="I232" s="455"/>
      <c r="J232" s="750" t="s">
        <v>761</v>
      </c>
      <c r="K232" s="412">
        <v>40290</v>
      </c>
    </row>
    <row r="233" spans="1:11" ht="63.75">
      <c r="A233" s="730" t="s">
        <v>955</v>
      </c>
      <c r="B233" s="470">
        <f t="shared" si="3"/>
        <v>43.226999999999471</v>
      </c>
      <c r="C233" s="467" t="s">
        <v>780</v>
      </c>
      <c r="D233" s="468" t="s">
        <v>517</v>
      </c>
      <c r="E233" s="468" t="s">
        <v>1094</v>
      </c>
      <c r="F233" s="468" t="s">
        <v>254</v>
      </c>
      <c r="G233" s="468" t="s">
        <v>519</v>
      </c>
      <c r="H233" s="468" t="s">
        <v>519</v>
      </c>
      <c r="I233" s="455"/>
      <c r="J233" s="750" t="s">
        <v>761</v>
      </c>
      <c r="K233" s="412">
        <v>40290</v>
      </c>
    </row>
    <row r="234" spans="1:11" ht="76.5">
      <c r="A234" s="730" t="s">
        <v>955</v>
      </c>
      <c r="B234" s="470">
        <f t="shared" si="3"/>
        <v>43.227999999999469</v>
      </c>
      <c r="C234" s="467" t="s">
        <v>782</v>
      </c>
      <c r="D234" s="468" t="s">
        <v>517</v>
      </c>
      <c r="E234" s="468" t="s">
        <v>1095</v>
      </c>
      <c r="F234" s="468" t="s">
        <v>254</v>
      </c>
      <c r="G234" s="468" t="s">
        <v>519</v>
      </c>
      <c r="H234" s="468" t="s">
        <v>519</v>
      </c>
      <c r="I234" s="455"/>
      <c r="J234" s="750" t="s">
        <v>761</v>
      </c>
      <c r="K234" s="412">
        <v>40290</v>
      </c>
    </row>
    <row r="235" spans="1:11" ht="76.5">
      <c r="A235" s="730" t="s">
        <v>955</v>
      </c>
      <c r="B235" s="470">
        <f t="shared" si="3"/>
        <v>43.228999999999466</v>
      </c>
      <c r="C235" s="467" t="s">
        <v>784</v>
      </c>
      <c r="D235" s="468" t="s">
        <v>517</v>
      </c>
      <c r="E235" s="468" t="s">
        <v>785</v>
      </c>
      <c r="F235" s="468" t="s">
        <v>254</v>
      </c>
      <c r="G235" s="468" t="s">
        <v>519</v>
      </c>
      <c r="H235" s="468" t="s">
        <v>519</v>
      </c>
      <c r="I235" s="455"/>
      <c r="J235" s="750" t="s">
        <v>761</v>
      </c>
      <c r="K235" s="412">
        <v>40290</v>
      </c>
    </row>
    <row r="236" spans="1:11" ht="76.5">
      <c r="A236" s="730" t="s">
        <v>955</v>
      </c>
      <c r="B236" s="470">
        <f t="shared" si="3"/>
        <v>43.229999999999464</v>
      </c>
      <c r="C236" s="467" t="s">
        <v>786</v>
      </c>
      <c r="D236" s="468" t="s">
        <v>517</v>
      </c>
      <c r="E236" s="468" t="s">
        <v>1096</v>
      </c>
      <c r="F236" s="468" t="s">
        <v>254</v>
      </c>
      <c r="G236" s="468" t="s">
        <v>519</v>
      </c>
      <c r="H236" s="468" t="s">
        <v>519</v>
      </c>
      <c r="I236" s="455"/>
      <c r="J236" s="750" t="s">
        <v>761</v>
      </c>
      <c r="K236" s="412">
        <v>40290</v>
      </c>
    </row>
    <row r="237" spans="1:11" ht="76.5">
      <c r="A237" s="730" t="s">
        <v>955</v>
      </c>
      <c r="B237" s="470">
        <f t="shared" si="3"/>
        <v>43.230999999999462</v>
      </c>
      <c r="C237" s="467" t="s">
        <v>788</v>
      </c>
      <c r="D237" s="468" t="s">
        <v>517</v>
      </c>
      <c r="E237" s="468" t="s">
        <v>1097</v>
      </c>
      <c r="F237" s="468" t="s">
        <v>254</v>
      </c>
      <c r="G237" s="468" t="s">
        <v>519</v>
      </c>
      <c r="H237" s="468" t="s">
        <v>519</v>
      </c>
      <c r="I237" s="455"/>
      <c r="J237" s="750" t="s">
        <v>761</v>
      </c>
      <c r="K237" s="412">
        <v>40290</v>
      </c>
    </row>
    <row r="238" spans="1:11" ht="76.5">
      <c r="A238" s="730" t="s">
        <v>955</v>
      </c>
      <c r="B238" s="470">
        <f t="shared" si="3"/>
        <v>43.231999999999459</v>
      </c>
      <c r="C238" s="467" t="s">
        <v>790</v>
      </c>
      <c r="D238" s="468" t="s">
        <v>517</v>
      </c>
      <c r="E238" s="468" t="s">
        <v>1098</v>
      </c>
      <c r="F238" s="468" t="s">
        <v>254</v>
      </c>
      <c r="G238" s="468" t="s">
        <v>519</v>
      </c>
      <c r="H238" s="468" t="s">
        <v>519</v>
      </c>
      <c r="I238" s="455"/>
      <c r="J238" s="750" t="s">
        <v>761</v>
      </c>
      <c r="K238" s="412">
        <v>40290</v>
      </c>
    </row>
    <row r="239" spans="1:11" ht="76.5">
      <c r="A239" s="730" t="s">
        <v>955</v>
      </c>
      <c r="B239" s="470">
        <f t="shared" si="3"/>
        <v>43.232999999999457</v>
      </c>
      <c r="C239" s="467" t="s">
        <v>792</v>
      </c>
      <c r="D239" s="468" t="s">
        <v>517</v>
      </c>
      <c r="E239" s="468" t="s">
        <v>1099</v>
      </c>
      <c r="F239" s="468" t="s">
        <v>254</v>
      </c>
      <c r="G239" s="468" t="s">
        <v>519</v>
      </c>
      <c r="H239" s="468" t="s">
        <v>519</v>
      </c>
      <c r="I239" s="455"/>
      <c r="J239" s="750" t="s">
        <v>761</v>
      </c>
      <c r="K239" s="412">
        <v>40290</v>
      </c>
    </row>
    <row r="240" spans="1:11" ht="76.5">
      <c r="A240" s="730" t="s">
        <v>955</v>
      </c>
      <c r="B240" s="470">
        <f t="shared" si="3"/>
        <v>43.233999999999455</v>
      </c>
      <c r="C240" s="467" t="s">
        <v>794</v>
      </c>
      <c r="D240" s="468" t="s">
        <v>517</v>
      </c>
      <c r="E240" s="468" t="s">
        <v>1100</v>
      </c>
      <c r="F240" s="468" t="s">
        <v>254</v>
      </c>
      <c r="G240" s="468" t="s">
        <v>519</v>
      </c>
      <c r="H240" s="468" t="s">
        <v>519</v>
      </c>
      <c r="I240" s="455"/>
      <c r="J240" s="750" t="s">
        <v>761</v>
      </c>
      <c r="K240" s="412">
        <v>40290</v>
      </c>
    </row>
    <row r="241" spans="1:11" ht="76.5">
      <c r="A241" s="730" t="s">
        <v>955</v>
      </c>
      <c r="B241" s="470">
        <f t="shared" si="3"/>
        <v>43.234999999999452</v>
      </c>
      <c r="C241" s="467" t="s">
        <v>796</v>
      </c>
      <c r="D241" s="468" t="s">
        <v>517</v>
      </c>
      <c r="E241" s="468" t="s">
        <v>1101</v>
      </c>
      <c r="F241" s="468" t="s">
        <v>254</v>
      </c>
      <c r="G241" s="468" t="s">
        <v>519</v>
      </c>
      <c r="H241" s="468" t="s">
        <v>519</v>
      </c>
      <c r="I241" s="455"/>
      <c r="J241" s="750" t="s">
        <v>761</v>
      </c>
      <c r="K241" s="412">
        <v>40290</v>
      </c>
    </row>
    <row r="242" spans="1:11" ht="76.5">
      <c r="A242" s="730" t="s">
        <v>955</v>
      </c>
      <c r="B242" s="470">
        <f t="shared" si="3"/>
        <v>43.23599999999945</v>
      </c>
      <c r="C242" s="467" t="s">
        <v>798</v>
      </c>
      <c r="D242" s="468" t="s">
        <v>517</v>
      </c>
      <c r="E242" s="468" t="s">
        <v>1102</v>
      </c>
      <c r="F242" s="468" t="s">
        <v>254</v>
      </c>
      <c r="G242" s="468" t="s">
        <v>519</v>
      </c>
      <c r="H242" s="468" t="s">
        <v>519</v>
      </c>
      <c r="I242" s="455"/>
      <c r="J242" s="750" t="s">
        <v>761</v>
      </c>
      <c r="K242" s="412">
        <v>40290</v>
      </c>
    </row>
    <row r="243" spans="1:11" ht="76.5">
      <c r="A243" s="730" t="s">
        <v>955</v>
      </c>
      <c r="B243" s="470">
        <f t="shared" si="3"/>
        <v>43.236999999999448</v>
      </c>
      <c r="C243" s="467" t="s">
        <v>800</v>
      </c>
      <c r="D243" s="468" t="s">
        <v>517</v>
      </c>
      <c r="E243" s="468" t="s">
        <v>1103</v>
      </c>
      <c r="F243" s="468" t="s">
        <v>254</v>
      </c>
      <c r="G243" s="468" t="s">
        <v>519</v>
      </c>
      <c r="H243" s="468" t="s">
        <v>519</v>
      </c>
      <c r="I243" s="455"/>
      <c r="J243" s="750" t="s">
        <v>761</v>
      </c>
      <c r="K243" s="412">
        <v>40290</v>
      </c>
    </row>
    <row r="244" spans="1:11" ht="76.5">
      <c r="A244" s="730" t="s">
        <v>955</v>
      </c>
      <c r="B244" s="470">
        <f t="shared" si="3"/>
        <v>43.237999999999445</v>
      </c>
      <c r="C244" s="467" t="s">
        <v>802</v>
      </c>
      <c r="D244" s="468" t="s">
        <v>517</v>
      </c>
      <c r="E244" s="468" t="s">
        <v>1104</v>
      </c>
      <c r="F244" s="468" t="s">
        <v>254</v>
      </c>
      <c r="G244" s="468" t="s">
        <v>519</v>
      </c>
      <c r="H244" s="468" t="s">
        <v>519</v>
      </c>
      <c r="I244" s="455"/>
      <c r="J244" s="750" t="s">
        <v>761</v>
      </c>
      <c r="K244" s="412">
        <v>40290</v>
      </c>
    </row>
    <row r="245" spans="1:11" ht="76.5">
      <c r="A245" s="730" t="s">
        <v>955</v>
      </c>
      <c r="B245" s="470">
        <f t="shared" si="3"/>
        <v>43.238999999999443</v>
      </c>
      <c r="C245" s="467" t="s">
        <v>804</v>
      </c>
      <c r="D245" s="468" t="s">
        <v>517</v>
      </c>
      <c r="E245" s="468" t="s">
        <v>1105</v>
      </c>
      <c r="F245" s="468" t="s">
        <v>254</v>
      </c>
      <c r="G245" s="468" t="s">
        <v>519</v>
      </c>
      <c r="H245" s="468" t="s">
        <v>519</v>
      </c>
      <c r="I245" s="455"/>
      <c r="J245" s="750" t="s">
        <v>761</v>
      </c>
      <c r="K245" s="412">
        <v>40290</v>
      </c>
    </row>
    <row r="246" spans="1:11" ht="76.5">
      <c r="A246" s="730" t="s">
        <v>955</v>
      </c>
      <c r="B246" s="470">
        <f t="shared" si="3"/>
        <v>43.239999999999441</v>
      </c>
      <c r="C246" s="467" t="s">
        <v>806</v>
      </c>
      <c r="D246" s="468" t="s">
        <v>517</v>
      </c>
      <c r="E246" s="468" t="s">
        <v>1106</v>
      </c>
      <c r="F246" s="468" t="s">
        <v>254</v>
      </c>
      <c r="G246" s="468" t="s">
        <v>519</v>
      </c>
      <c r="H246" s="468" t="s">
        <v>519</v>
      </c>
      <c r="I246" s="455"/>
      <c r="J246" s="750" t="s">
        <v>761</v>
      </c>
      <c r="K246" s="412">
        <v>40290</v>
      </c>
    </row>
    <row r="247" spans="1:11" ht="76.5">
      <c r="A247" s="730" t="s">
        <v>955</v>
      </c>
      <c r="B247" s="470">
        <f t="shared" si="3"/>
        <v>43.240999999999438</v>
      </c>
      <c r="C247" s="467" t="s">
        <v>808</v>
      </c>
      <c r="D247" s="468" t="s">
        <v>517</v>
      </c>
      <c r="E247" s="468" t="s">
        <v>1107</v>
      </c>
      <c r="F247" s="468" t="s">
        <v>254</v>
      </c>
      <c r="G247" s="468" t="s">
        <v>519</v>
      </c>
      <c r="H247" s="468" t="s">
        <v>519</v>
      </c>
      <c r="I247" s="455"/>
      <c r="J247" s="750" t="s">
        <v>761</v>
      </c>
      <c r="K247" s="412">
        <v>40290</v>
      </c>
    </row>
    <row r="248" spans="1:11" ht="76.5">
      <c r="A248" s="730" t="s">
        <v>955</v>
      </c>
      <c r="B248" s="470">
        <f t="shared" si="3"/>
        <v>43.241999999999436</v>
      </c>
      <c r="C248" s="467" t="s">
        <v>810</v>
      </c>
      <c r="D248" s="468" t="s">
        <v>517</v>
      </c>
      <c r="E248" s="468" t="s">
        <v>1108</v>
      </c>
      <c r="F248" s="468" t="s">
        <v>254</v>
      </c>
      <c r="G248" s="468" t="s">
        <v>519</v>
      </c>
      <c r="H248" s="468" t="s">
        <v>519</v>
      </c>
      <c r="I248" s="455"/>
      <c r="J248" s="750" t="s">
        <v>761</v>
      </c>
      <c r="K248" s="412">
        <v>40290</v>
      </c>
    </row>
    <row r="249" spans="1:11" ht="76.5">
      <c r="A249" s="730" t="s">
        <v>955</v>
      </c>
      <c r="B249" s="470">
        <f t="shared" si="3"/>
        <v>43.242999999999434</v>
      </c>
      <c r="C249" s="467" t="s">
        <v>812</v>
      </c>
      <c r="D249" s="468" t="s">
        <v>517</v>
      </c>
      <c r="E249" s="468" t="s">
        <v>1109</v>
      </c>
      <c r="F249" s="468" t="s">
        <v>254</v>
      </c>
      <c r="G249" s="468" t="s">
        <v>519</v>
      </c>
      <c r="H249" s="468" t="s">
        <v>519</v>
      </c>
      <c r="I249" s="455"/>
      <c r="J249" s="750" t="s">
        <v>761</v>
      </c>
      <c r="K249" s="412">
        <v>40290</v>
      </c>
    </row>
    <row r="250" spans="1:11" ht="76.5">
      <c r="A250" s="730" t="s">
        <v>955</v>
      </c>
      <c r="B250" s="470">
        <f t="shared" si="3"/>
        <v>43.243999999999431</v>
      </c>
      <c r="C250" s="467" t="s">
        <v>814</v>
      </c>
      <c r="D250" s="468" t="s">
        <v>517</v>
      </c>
      <c r="E250" s="468" t="s">
        <v>1110</v>
      </c>
      <c r="F250" s="468" t="s">
        <v>254</v>
      </c>
      <c r="G250" s="468" t="s">
        <v>519</v>
      </c>
      <c r="H250" s="468" t="s">
        <v>519</v>
      </c>
      <c r="I250" s="455"/>
      <c r="J250" s="750" t="s">
        <v>761</v>
      </c>
      <c r="K250" s="412">
        <v>40290</v>
      </c>
    </row>
    <row r="251" spans="1:11" ht="76.5">
      <c r="A251" s="730" t="s">
        <v>955</v>
      </c>
      <c r="B251" s="470">
        <f t="shared" si="3"/>
        <v>43.244999999999429</v>
      </c>
      <c r="C251" s="467" t="s">
        <v>816</v>
      </c>
      <c r="D251" s="468" t="s">
        <v>517</v>
      </c>
      <c r="E251" s="468" t="s">
        <v>1111</v>
      </c>
      <c r="F251" s="468" t="s">
        <v>254</v>
      </c>
      <c r="G251" s="468" t="s">
        <v>519</v>
      </c>
      <c r="H251" s="468" t="s">
        <v>519</v>
      </c>
      <c r="I251" s="455"/>
      <c r="J251" s="750" t="s">
        <v>761</v>
      </c>
      <c r="K251" s="412">
        <v>40290</v>
      </c>
    </row>
    <row r="252" spans="1:11" ht="76.5">
      <c r="A252" s="730" t="s">
        <v>955</v>
      </c>
      <c r="B252" s="470">
        <f t="shared" si="3"/>
        <v>43.245999999999427</v>
      </c>
      <c r="C252" s="467" t="s">
        <v>818</v>
      </c>
      <c r="D252" s="468" t="s">
        <v>517</v>
      </c>
      <c r="E252" s="468" t="s">
        <v>1112</v>
      </c>
      <c r="F252" s="468" t="s">
        <v>254</v>
      </c>
      <c r="G252" s="468" t="s">
        <v>519</v>
      </c>
      <c r="H252" s="468" t="s">
        <v>519</v>
      </c>
      <c r="I252" s="455"/>
      <c r="J252" s="750" t="s">
        <v>761</v>
      </c>
      <c r="K252" s="412">
        <v>40290</v>
      </c>
    </row>
    <row r="253" spans="1:11" ht="76.5">
      <c r="A253" s="730" t="s">
        <v>955</v>
      </c>
      <c r="B253" s="470">
        <f t="shared" si="3"/>
        <v>43.246999999999424</v>
      </c>
      <c r="C253" s="467" t="s">
        <v>820</v>
      </c>
      <c r="D253" s="468" t="s">
        <v>517</v>
      </c>
      <c r="E253" s="468" t="s">
        <v>1113</v>
      </c>
      <c r="F253" s="468" t="s">
        <v>254</v>
      </c>
      <c r="G253" s="468" t="s">
        <v>519</v>
      </c>
      <c r="H253" s="468" t="s">
        <v>519</v>
      </c>
      <c r="I253" s="455"/>
      <c r="J253" s="750" t="s">
        <v>761</v>
      </c>
      <c r="K253" s="412">
        <v>40290</v>
      </c>
    </row>
    <row r="254" spans="1:11" ht="76.5">
      <c r="A254" s="730" t="s">
        <v>955</v>
      </c>
      <c r="B254" s="470">
        <f t="shared" si="3"/>
        <v>43.247999999999422</v>
      </c>
      <c r="C254" s="467" t="s">
        <v>822</v>
      </c>
      <c r="D254" s="468" t="s">
        <v>517</v>
      </c>
      <c r="E254" s="468" t="s">
        <v>1114</v>
      </c>
      <c r="F254" s="468" t="s">
        <v>254</v>
      </c>
      <c r="G254" s="468" t="s">
        <v>519</v>
      </c>
      <c r="H254" s="468" t="s">
        <v>519</v>
      </c>
      <c r="I254" s="455"/>
      <c r="J254" s="750" t="s">
        <v>761</v>
      </c>
      <c r="K254" s="412">
        <v>40290</v>
      </c>
    </row>
    <row r="255" spans="1:11" ht="76.5">
      <c r="A255" s="730" t="s">
        <v>955</v>
      </c>
      <c r="B255" s="470">
        <f t="shared" si="3"/>
        <v>43.24899999999942</v>
      </c>
      <c r="C255" s="467" t="s">
        <v>824</v>
      </c>
      <c r="D255" s="468" t="s">
        <v>517</v>
      </c>
      <c r="E255" s="468" t="s">
        <v>1115</v>
      </c>
      <c r="F255" s="468" t="s">
        <v>254</v>
      </c>
      <c r="G255" s="468" t="s">
        <v>519</v>
      </c>
      <c r="H255" s="468" t="s">
        <v>519</v>
      </c>
      <c r="I255" s="455"/>
      <c r="J255" s="750" t="s">
        <v>761</v>
      </c>
      <c r="K255" s="412">
        <v>40290</v>
      </c>
    </row>
    <row r="256" spans="1:11" ht="76.5">
      <c r="A256" s="730" t="s">
        <v>955</v>
      </c>
      <c r="B256" s="470">
        <f t="shared" si="3"/>
        <v>43.249999999999417</v>
      </c>
      <c r="C256" s="467" t="s">
        <v>826</v>
      </c>
      <c r="D256" s="468" t="s">
        <v>517</v>
      </c>
      <c r="E256" s="468" t="s">
        <v>1116</v>
      </c>
      <c r="F256" s="468" t="s">
        <v>254</v>
      </c>
      <c r="G256" s="468" t="s">
        <v>519</v>
      </c>
      <c r="H256" s="468" t="s">
        <v>519</v>
      </c>
      <c r="I256" s="455"/>
      <c r="J256" s="750" t="s">
        <v>761</v>
      </c>
      <c r="K256" s="412">
        <v>40290</v>
      </c>
    </row>
    <row r="257" spans="1:11" ht="76.5">
      <c r="A257" s="730" t="s">
        <v>955</v>
      </c>
      <c r="B257" s="470">
        <f t="shared" si="3"/>
        <v>43.250999999999415</v>
      </c>
      <c r="C257" s="467" t="s">
        <v>828</v>
      </c>
      <c r="D257" s="468" t="s">
        <v>517</v>
      </c>
      <c r="E257" s="468" t="s">
        <v>1117</v>
      </c>
      <c r="F257" s="468" t="s">
        <v>254</v>
      </c>
      <c r="G257" s="468" t="s">
        <v>519</v>
      </c>
      <c r="H257" s="468" t="s">
        <v>519</v>
      </c>
      <c r="I257" s="455"/>
      <c r="J257" s="750" t="s">
        <v>761</v>
      </c>
      <c r="K257" s="412">
        <v>40290</v>
      </c>
    </row>
    <row r="258" spans="1:11" ht="76.5">
      <c r="A258" s="730" t="s">
        <v>955</v>
      </c>
      <c r="B258" s="470">
        <f t="shared" si="3"/>
        <v>43.251999999999413</v>
      </c>
      <c r="C258" s="467" t="s">
        <v>830</v>
      </c>
      <c r="D258" s="468" t="s">
        <v>517</v>
      </c>
      <c r="E258" s="468" t="s">
        <v>1118</v>
      </c>
      <c r="F258" s="468" t="s">
        <v>254</v>
      </c>
      <c r="G258" s="468" t="s">
        <v>519</v>
      </c>
      <c r="H258" s="468" t="s">
        <v>519</v>
      </c>
      <c r="I258" s="455"/>
      <c r="J258" s="750" t="s">
        <v>761</v>
      </c>
      <c r="K258" s="412">
        <v>40290</v>
      </c>
    </row>
    <row r="259" spans="1:11" ht="76.5">
      <c r="A259" s="730" t="s">
        <v>955</v>
      </c>
      <c r="B259" s="470">
        <f t="shared" si="3"/>
        <v>43.25299999999941</v>
      </c>
      <c r="C259" s="467" t="s">
        <v>832</v>
      </c>
      <c r="D259" s="468" t="s">
        <v>517</v>
      </c>
      <c r="E259" s="468" t="s">
        <v>1119</v>
      </c>
      <c r="F259" s="468" t="s">
        <v>254</v>
      </c>
      <c r="G259" s="468" t="s">
        <v>519</v>
      </c>
      <c r="H259" s="468" t="s">
        <v>519</v>
      </c>
      <c r="I259" s="455"/>
      <c r="J259" s="750" t="s">
        <v>761</v>
      </c>
      <c r="K259" s="412">
        <v>40290</v>
      </c>
    </row>
    <row r="260" spans="1:11" ht="76.5">
      <c r="A260" s="730" t="s">
        <v>955</v>
      </c>
      <c r="B260" s="470">
        <f t="shared" si="3"/>
        <v>43.253999999999408</v>
      </c>
      <c r="C260" s="467" t="s">
        <v>834</v>
      </c>
      <c r="D260" s="468" t="s">
        <v>517</v>
      </c>
      <c r="E260" s="468" t="s">
        <v>1120</v>
      </c>
      <c r="F260" s="468" t="s">
        <v>254</v>
      </c>
      <c r="G260" s="468" t="s">
        <v>519</v>
      </c>
      <c r="H260" s="468" t="s">
        <v>519</v>
      </c>
      <c r="I260" s="455"/>
      <c r="J260" s="750" t="s">
        <v>761</v>
      </c>
      <c r="K260" s="412">
        <v>40290</v>
      </c>
    </row>
    <row r="261" spans="1:11" ht="76.5">
      <c r="A261" s="730" t="s">
        <v>955</v>
      </c>
      <c r="B261" s="470">
        <f t="shared" si="3"/>
        <v>43.254999999999406</v>
      </c>
      <c r="C261" s="467" t="s">
        <v>836</v>
      </c>
      <c r="D261" s="468" t="s">
        <v>517</v>
      </c>
      <c r="E261" s="468" t="s">
        <v>1121</v>
      </c>
      <c r="F261" s="468" t="s">
        <v>254</v>
      </c>
      <c r="G261" s="468" t="s">
        <v>519</v>
      </c>
      <c r="H261" s="468" t="s">
        <v>519</v>
      </c>
      <c r="I261" s="455"/>
      <c r="J261" s="750" t="s">
        <v>761</v>
      </c>
      <c r="K261" s="412">
        <v>40290</v>
      </c>
    </row>
    <row r="262" spans="1:11" ht="76.5">
      <c r="A262" s="730" t="s">
        <v>955</v>
      </c>
      <c r="B262" s="470">
        <f t="shared" si="3"/>
        <v>43.255999999999403</v>
      </c>
      <c r="C262" s="467" t="s">
        <v>513</v>
      </c>
      <c r="D262" s="468" t="s">
        <v>517</v>
      </c>
      <c r="E262" s="468" t="s">
        <v>1122</v>
      </c>
      <c r="F262" s="468" t="s">
        <v>254</v>
      </c>
      <c r="G262" s="468" t="s">
        <v>519</v>
      </c>
      <c r="H262" s="468" t="s">
        <v>519</v>
      </c>
      <c r="I262" s="455"/>
      <c r="J262" s="750" t="s">
        <v>761</v>
      </c>
      <c r="K262" s="412">
        <v>40290</v>
      </c>
    </row>
    <row r="263" spans="1:11" ht="76.5">
      <c r="A263" s="730" t="s">
        <v>955</v>
      </c>
      <c r="B263" s="470">
        <f t="shared" si="3"/>
        <v>43.256999999999401</v>
      </c>
      <c r="C263" s="467" t="s">
        <v>515</v>
      </c>
      <c r="D263" s="468" t="s">
        <v>517</v>
      </c>
      <c r="E263" s="468" t="s">
        <v>1123</v>
      </c>
      <c r="F263" s="468" t="s">
        <v>254</v>
      </c>
      <c r="G263" s="468" t="s">
        <v>519</v>
      </c>
      <c r="H263" s="468" t="s">
        <v>519</v>
      </c>
      <c r="I263" s="455"/>
      <c r="J263" s="750" t="s">
        <v>761</v>
      </c>
      <c r="K263" s="412">
        <v>40290</v>
      </c>
    </row>
    <row r="264" spans="1:11" ht="63.75">
      <c r="A264" s="730" t="s">
        <v>955</v>
      </c>
      <c r="B264" s="470">
        <f t="shared" si="3"/>
        <v>43.257999999999399</v>
      </c>
      <c r="C264" s="480" t="s">
        <v>1124</v>
      </c>
      <c r="D264" s="468" t="s">
        <v>1125</v>
      </c>
      <c r="E264" s="479" t="s">
        <v>1126</v>
      </c>
      <c r="F264" s="479" t="s">
        <v>254</v>
      </c>
      <c r="G264" s="468" t="s">
        <v>1127</v>
      </c>
      <c r="H264" s="468" t="s">
        <v>1127</v>
      </c>
      <c r="I264" s="455"/>
      <c r="J264" s="750" t="s">
        <v>761</v>
      </c>
      <c r="K264" s="412">
        <v>40290</v>
      </c>
    </row>
    <row r="265" spans="1:11" ht="63.75">
      <c r="A265" s="730" t="s">
        <v>955</v>
      </c>
      <c r="B265" s="470">
        <f t="shared" si="3"/>
        <v>43.258999999999396</v>
      </c>
      <c r="C265" s="480" t="s">
        <v>1128</v>
      </c>
      <c r="D265" s="468" t="s">
        <v>1125</v>
      </c>
      <c r="E265" s="479" t="s">
        <v>1129</v>
      </c>
      <c r="F265" s="479" t="s">
        <v>254</v>
      </c>
      <c r="G265" s="468" t="s">
        <v>1127</v>
      </c>
      <c r="H265" s="468" t="s">
        <v>1127</v>
      </c>
      <c r="I265" s="455"/>
      <c r="J265" s="750" t="s">
        <v>761</v>
      </c>
      <c r="K265" s="412">
        <v>40290</v>
      </c>
    </row>
    <row r="266" spans="1:11" ht="63.75">
      <c r="A266" s="730" t="s">
        <v>955</v>
      </c>
      <c r="B266" s="470">
        <f t="shared" si="3"/>
        <v>43.259999999999394</v>
      </c>
      <c r="C266" s="480" t="s">
        <v>1130</v>
      </c>
      <c r="D266" s="468" t="s">
        <v>1125</v>
      </c>
      <c r="E266" s="479" t="s">
        <v>1131</v>
      </c>
      <c r="F266" s="479" t="s">
        <v>254</v>
      </c>
      <c r="G266" s="468" t="s">
        <v>1127</v>
      </c>
      <c r="H266" s="468" t="s">
        <v>1127</v>
      </c>
      <c r="I266" s="455"/>
      <c r="J266" s="750" t="s">
        <v>761</v>
      </c>
      <c r="K266" s="412">
        <v>40290</v>
      </c>
    </row>
    <row r="267" spans="1:11" ht="51">
      <c r="A267" s="730" t="s">
        <v>955</v>
      </c>
      <c r="B267" s="470">
        <f t="shared" si="3"/>
        <v>43.260999999999392</v>
      </c>
      <c r="C267" s="480" t="s">
        <v>1132</v>
      </c>
      <c r="D267" s="468" t="s">
        <v>1133</v>
      </c>
      <c r="E267" s="479" t="s">
        <v>1134</v>
      </c>
      <c r="F267" s="479" t="s">
        <v>254</v>
      </c>
      <c r="G267" s="468" t="s">
        <v>1135</v>
      </c>
      <c r="H267" s="468" t="s">
        <v>1135</v>
      </c>
      <c r="I267" s="455"/>
      <c r="J267" s="750" t="s">
        <v>761</v>
      </c>
      <c r="K267" s="412">
        <v>40290</v>
      </c>
    </row>
    <row r="268" spans="1:11" ht="76.5">
      <c r="A268" s="730" t="s">
        <v>955</v>
      </c>
      <c r="B268" s="470">
        <f t="shared" ref="B268:B281" si="4">B267 + 0.001</f>
        <v>43.261999999999389</v>
      </c>
      <c r="C268" s="480" t="s">
        <v>1136</v>
      </c>
      <c r="D268" s="479" t="s">
        <v>1137</v>
      </c>
      <c r="E268" s="468" t="s">
        <v>1138</v>
      </c>
      <c r="F268" s="479" t="s">
        <v>254</v>
      </c>
      <c r="G268" s="468" t="s">
        <v>1139</v>
      </c>
      <c r="H268" s="468" t="s">
        <v>1139</v>
      </c>
      <c r="I268" s="455"/>
      <c r="J268" s="750" t="s">
        <v>761</v>
      </c>
      <c r="K268" s="412">
        <v>40290</v>
      </c>
    </row>
    <row r="269" spans="1:11" ht="76.5">
      <c r="A269" s="730" t="s">
        <v>955</v>
      </c>
      <c r="B269" s="470">
        <f t="shared" si="4"/>
        <v>43.262999999999387</v>
      </c>
      <c r="C269" s="480" t="s">
        <v>1140</v>
      </c>
      <c r="D269" s="479" t="s">
        <v>1141</v>
      </c>
      <c r="E269" s="468" t="s">
        <v>1142</v>
      </c>
      <c r="F269" s="479" t="s">
        <v>254</v>
      </c>
      <c r="G269" s="468" t="s">
        <v>1139</v>
      </c>
      <c r="H269" s="468" t="s">
        <v>1139</v>
      </c>
      <c r="I269" s="455"/>
      <c r="J269" s="750" t="s">
        <v>761</v>
      </c>
      <c r="K269" s="412">
        <v>40290</v>
      </c>
    </row>
    <row r="270" spans="1:11" ht="76.5">
      <c r="A270" s="730" t="s">
        <v>955</v>
      </c>
      <c r="B270" s="470">
        <f t="shared" si="4"/>
        <v>43.263999999999385</v>
      </c>
      <c r="C270" s="480" t="s">
        <v>1143</v>
      </c>
      <c r="D270" s="479" t="s">
        <v>1144</v>
      </c>
      <c r="E270" s="468" t="s">
        <v>1145</v>
      </c>
      <c r="F270" s="479" t="s">
        <v>254</v>
      </c>
      <c r="G270" s="468" t="s">
        <v>1139</v>
      </c>
      <c r="H270" s="468" t="s">
        <v>1139</v>
      </c>
      <c r="I270" s="455"/>
      <c r="J270" s="750" t="s">
        <v>761</v>
      </c>
      <c r="K270" s="412">
        <v>40290</v>
      </c>
    </row>
    <row r="271" spans="1:11" ht="102">
      <c r="A271" s="730" t="s">
        <v>955</v>
      </c>
      <c r="B271" s="470">
        <f t="shared" si="4"/>
        <v>43.264999999999382</v>
      </c>
      <c r="C271" s="480" t="s">
        <v>1146</v>
      </c>
      <c r="D271" s="468" t="s">
        <v>1147</v>
      </c>
      <c r="E271" s="479" t="s">
        <v>1148</v>
      </c>
      <c r="F271" s="479" t="s">
        <v>254</v>
      </c>
      <c r="G271" s="479" t="s">
        <v>1149</v>
      </c>
      <c r="H271" s="479" t="s">
        <v>1149</v>
      </c>
      <c r="I271" s="455"/>
      <c r="J271" s="750" t="s">
        <v>761</v>
      </c>
      <c r="K271" s="412">
        <v>40290</v>
      </c>
    </row>
    <row r="272" spans="1:11" ht="51">
      <c r="A272" s="730" t="s">
        <v>955</v>
      </c>
      <c r="B272" s="470">
        <f t="shared" si="4"/>
        <v>43.26599999999938</v>
      </c>
      <c r="C272" s="467" t="s">
        <v>1150</v>
      </c>
      <c r="D272" s="468" t="s">
        <v>1151</v>
      </c>
      <c r="E272" s="468" t="s">
        <v>1152</v>
      </c>
      <c r="F272" s="479" t="s">
        <v>254</v>
      </c>
      <c r="G272" s="468" t="s">
        <v>1153</v>
      </c>
      <c r="H272" s="468" t="s">
        <v>1153</v>
      </c>
      <c r="I272" s="455"/>
      <c r="J272" s="750" t="s">
        <v>761</v>
      </c>
      <c r="K272" s="412">
        <v>40290</v>
      </c>
    </row>
    <row r="273" spans="1:11" ht="51">
      <c r="A273" s="730" t="s">
        <v>955</v>
      </c>
      <c r="B273" s="470">
        <f t="shared" si="4"/>
        <v>43.266999999999378</v>
      </c>
      <c r="C273" s="467" t="s">
        <v>1154</v>
      </c>
      <c r="D273" s="468" t="s">
        <v>1155</v>
      </c>
      <c r="E273" s="468" t="s">
        <v>1152</v>
      </c>
      <c r="F273" s="479" t="s">
        <v>254</v>
      </c>
      <c r="G273" s="468" t="s">
        <v>1153</v>
      </c>
      <c r="H273" s="468" t="s">
        <v>1153</v>
      </c>
      <c r="I273" s="455"/>
      <c r="J273" s="750" t="s">
        <v>761</v>
      </c>
      <c r="K273" s="412">
        <v>40290</v>
      </c>
    </row>
    <row r="274" spans="1:11" ht="51">
      <c r="A274" s="730" t="s">
        <v>955</v>
      </c>
      <c r="B274" s="470">
        <f t="shared" si="4"/>
        <v>43.267999999999375</v>
      </c>
      <c r="C274" s="467" t="s">
        <v>1156</v>
      </c>
      <c r="D274" s="468" t="s">
        <v>1157</v>
      </c>
      <c r="E274" s="468" t="s">
        <v>1152</v>
      </c>
      <c r="F274" s="479" t="s">
        <v>254</v>
      </c>
      <c r="G274" s="468" t="s">
        <v>1153</v>
      </c>
      <c r="H274" s="468" t="s">
        <v>1153</v>
      </c>
      <c r="I274" s="455"/>
      <c r="J274" s="750" t="s">
        <v>761</v>
      </c>
      <c r="K274" s="412">
        <v>40290</v>
      </c>
    </row>
    <row r="275" spans="1:11" ht="51">
      <c r="A275" s="730" t="s">
        <v>955</v>
      </c>
      <c r="B275" s="470">
        <f t="shared" si="4"/>
        <v>43.268999999999373</v>
      </c>
      <c r="C275" s="467" t="s">
        <v>1158</v>
      </c>
      <c r="D275" s="468" t="s">
        <v>1159</v>
      </c>
      <c r="E275" s="468" t="s">
        <v>1152</v>
      </c>
      <c r="F275" s="479" t="s">
        <v>254</v>
      </c>
      <c r="G275" s="468" t="s">
        <v>1153</v>
      </c>
      <c r="H275" s="468" t="s">
        <v>1153</v>
      </c>
      <c r="I275" s="455"/>
      <c r="J275" s="750" t="s">
        <v>761</v>
      </c>
      <c r="K275" s="412">
        <v>40290</v>
      </c>
    </row>
    <row r="276" spans="1:11" ht="51">
      <c r="A276" s="730" t="s">
        <v>955</v>
      </c>
      <c r="B276" s="470">
        <f t="shared" si="4"/>
        <v>43.269999999999371</v>
      </c>
      <c r="C276" s="467" t="s">
        <v>1160</v>
      </c>
      <c r="D276" s="468" t="s">
        <v>1161</v>
      </c>
      <c r="E276" s="468" t="s">
        <v>1152</v>
      </c>
      <c r="F276" s="479" t="s">
        <v>254</v>
      </c>
      <c r="G276" s="468" t="s">
        <v>1153</v>
      </c>
      <c r="H276" s="468" t="s">
        <v>1153</v>
      </c>
      <c r="I276" s="455"/>
      <c r="J276" s="750" t="s">
        <v>761</v>
      </c>
      <c r="K276" s="412">
        <v>40290</v>
      </c>
    </row>
    <row r="277" spans="1:11" ht="51">
      <c r="A277" s="730" t="s">
        <v>955</v>
      </c>
      <c r="B277" s="470">
        <f t="shared" si="4"/>
        <v>43.270999999999368</v>
      </c>
      <c r="C277" s="467" t="s">
        <v>1162</v>
      </c>
      <c r="D277" s="468" t="s">
        <v>1163</v>
      </c>
      <c r="E277" s="468" t="s">
        <v>1152</v>
      </c>
      <c r="F277" s="479" t="s">
        <v>254</v>
      </c>
      <c r="G277" s="468" t="s">
        <v>1153</v>
      </c>
      <c r="H277" s="468" t="s">
        <v>1153</v>
      </c>
      <c r="I277" s="455"/>
      <c r="J277" s="750" t="s">
        <v>761</v>
      </c>
      <c r="K277" s="412">
        <v>40290</v>
      </c>
    </row>
    <row r="278" spans="1:11" ht="63.75">
      <c r="A278" s="730" t="s">
        <v>955</v>
      </c>
      <c r="B278" s="470">
        <f t="shared" si="4"/>
        <v>43.271999999999366</v>
      </c>
      <c r="C278" s="467" t="s">
        <v>1164</v>
      </c>
      <c r="D278" s="468" t="s">
        <v>1165</v>
      </c>
      <c r="E278" s="468" t="s">
        <v>1152</v>
      </c>
      <c r="F278" s="479" t="s">
        <v>254</v>
      </c>
      <c r="G278" s="468" t="s">
        <v>1166</v>
      </c>
      <c r="H278" s="468" t="s">
        <v>1166</v>
      </c>
      <c r="I278" s="455"/>
      <c r="J278" s="750" t="s">
        <v>761</v>
      </c>
      <c r="K278" s="412">
        <v>40290</v>
      </c>
    </row>
    <row r="279" spans="1:11" ht="51">
      <c r="A279" s="730" t="s">
        <v>955</v>
      </c>
      <c r="B279" s="470">
        <f t="shared" si="4"/>
        <v>43.272999999999364</v>
      </c>
      <c r="C279" s="480" t="s">
        <v>1167</v>
      </c>
      <c r="D279" s="468" t="s">
        <v>1168</v>
      </c>
      <c r="E279" s="479" t="s">
        <v>1152</v>
      </c>
      <c r="F279" s="479" t="s">
        <v>254</v>
      </c>
      <c r="G279" s="479" t="s">
        <v>1169</v>
      </c>
      <c r="H279" s="479" t="s">
        <v>1169</v>
      </c>
      <c r="I279" s="455"/>
      <c r="J279" s="750" t="s">
        <v>761</v>
      </c>
      <c r="K279" s="412">
        <v>40290</v>
      </c>
    </row>
    <row r="280" spans="1:11" ht="102">
      <c r="A280" s="730" t="s">
        <v>955</v>
      </c>
      <c r="B280" s="470">
        <f t="shared" si="4"/>
        <v>43.273999999999361</v>
      </c>
      <c r="C280" s="480" t="s">
        <v>1170</v>
      </c>
      <c r="D280" s="468" t="s">
        <v>1171</v>
      </c>
      <c r="E280" s="479" t="s">
        <v>1172</v>
      </c>
      <c r="F280" s="479" t="s">
        <v>254</v>
      </c>
      <c r="G280" s="479" t="s">
        <v>1173</v>
      </c>
      <c r="H280" s="479" t="s">
        <v>1173</v>
      </c>
      <c r="I280" s="455"/>
      <c r="J280" s="750" t="s">
        <v>761</v>
      </c>
      <c r="K280" s="412">
        <v>40290</v>
      </c>
    </row>
    <row r="281" spans="1:11" ht="128.25" thickBot="1">
      <c r="A281" s="731" t="s">
        <v>955</v>
      </c>
      <c r="B281" s="470">
        <f t="shared" si="4"/>
        <v>43.274999999999359</v>
      </c>
      <c r="C281" s="481" t="s">
        <v>1174</v>
      </c>
      <c r="D281" s="478" t="s">
        <v>1175</v>
      </c>
      <c r="E281" s="482" t="s">
        <v>1176</v>
      </c>
      <c r="F281" s="482" t="s">
        <v>254</v>
      </c>
      <c r="G281" s="482" t="s">
        <v>1177</v>
      </c>
      <c r="H281" s="482" t="s">
        <v>1177</v>
      </c>
      <c r="I281" s="456"/>
      <c r="J281" s="750" t="s">
        <v>761</v>
      </c>
      <c r="K281" s="412">
        <v>40290</v>
      </c>
    </row>
    <row r="282" spans="1:11">
      <c r="A282" s="732" t="str">
        <f>IF(COUNTIF(A7:A281, "P")=B283,"P","F")</f>
        <v>P</v>
      </c>
      <c r="B282" s="476" t="s">
        <v>1014</v>
      </c>
      <c r="C282" s="476"/>
      <c r="D282" s="463">
        <f>+F282/B283</f>
        <v>1</v>
      </c>
      <c r="E282" s="464" t="s">
        <v>1015</v>
      </c>
      <c r="F282" s="471">
        <f>COUNTIF(A7:A281,"=P")</f>
        <v>275</v>
      </c>
      <c r="G282" s="464" t="s">
        <v>1016</v>
      </c>
      <c r="H282" s="474"/>
      <c r="I282" s="870" t="s">
        <v>1017</v>
      </c>
      <c r="J282" s="870"/>
      <c r="K282" s="472">
        <f>MAX($K$7:$K$281)</f>
        <v>40290</v>
      </c>
    </row>
    <row r="283" spans="1:11" ht="15.75" thickBot="1">
      <c r="A283" s="473"/>
      <c r="B283" s="477">
        <f>COUNT(B7:B281)</f>
        <v>275</v>
      </c>
      <c r="C283" s="457" t="s">
        <v>1018</v>
      </c>
      <c r="D283" s="473"/>
      <c r="E283" s="473"/>
      <c r="F283" s="466">
        <f>COUNTIF(A7:A281,"=F")</f>
        <v>0</v>
      </c>
      <c r="G283" s="465" t="s">
        <v>1019</v>
      </c>
      <c r="H283" s="473"/>
      <c r="I283" s="473"/>
      <c r="J283" s="469"/>
      <c r="K283" s="473"/>
    </row>
    <row r="284" spans="1:11">
      <c r="A284" s="452"/>
      <c r="B284" s="453"/>
      <c r="C284" s="452"/>
      <c r="D284" s="452"/>
      <c r="E284" s="452"/>
      <c r="F284" s="452"/>
      <c r="G284" s="452"/>
      <c r="H284" s="452"/>
      <c r="I284" s="452"/>
      <c r="J284" s="452"/>
      <c r="K284" s="452"/>
    </row>
    <row r="285" spans="1:11">
      <c r="A285" s="452"/>
      <c r="B285" s="54" t="s">
        <v>1020</v>
      </c>
      <c r="C285" s="453"/>
      <c r="D285" s="452"/>
      <c r="E285" s="452"/>
      <c r="F285" s="452"/>
      <c r="G285" s="452"/>
      <c r="H285" s="452"/>
      <c r="I285" s="452"/>
      <c r="J285" s="452"/>
      <c r="K285" s="452"/>
    </row>
  </sheetData>
  <mergeCells count="4">
    <mergeCell ref="B2:K2"/>
    <mergeCell ref="A3:K4"/>
    <mergeCell ref="B5:C5"/>
    <mergeCell ref="I282:J282"/>
  </mergeCells>
  <phoneticPr fontId="10" type="noConversion"/>
  <hyperlinks>
    <hyperlink ref="B285" location="Directory!A1" display="Directory"/>
  </hyperlinks>
  <pageMargins left="0.7" right="0.7" top="0.75" bottom="0.75" header="0.3" footer="0.3"/>
  <pageSetup scale="94" orientation="landscape" horizontalDpi="0" verticalDpi="0" r:id="rId1"/>
</worksheet>
</file>

<file path=xl/worksheets/sheet45.xml><?xml version="1.0" encoding="utf-8"?>
<worksheet xmlns="http://schemas.openxmlformats.org/spreadsheetml/2006/main" xmlns:r="http://schemas.openxmlformats.org/officeDocument/2006/relationships">
  <dimension ref="A1:K29"/>
  <sheetViews>
    <sheetView zoomScaleNormal="100" workbookViewId="0">
      <selection activeCell="H9" sqref="H9:H25"/>
    </sheetView>
  </sheetViews>
  <sheetFormatPr defaultRowHeight="15"/>
  <cols>
    <col min="3" max="3" width="14.5703125" customWidth="1"/>
    <col min="4" max="4" width="11.28515625" customWidth="1"/>
    <col min="5" max="5" width="22.5703125" customWidth="1"/>
    <col min="6" max="6" width="12.5703125" customWidth="1"/>
    <col min="7" max="7" width="21.5703125" customWidth="1"/>
    <col min="8" max="8" width="21.140625" customWidth="1"/>
    <col min="9" max="9" width="11.5703125" customWidth="1"/>
    <col min="10" max="10" width="10.42578125" customWidth="1"/>
  </cols>
  <sheetData>
    <row r="1" spans="1:11">
      <c r="A1" s="487" t="s">
        <v>215</v>
      </c>
      <c r="B1" s="488"/>
      <c r="C1" s="488"/>
      <c r="D1" s="488"/>
      <c r="E1" s="488"/>
      <c r="F1" s="488"/>
      <c r="G1" s="488"/>
      <c r="H1" s="488"/>
      <c r="I1" s="488"/>
      <c r="J1" s="488"/>
      <c r="K1" s="488"/>
    </row>
    <row r="2" spans="1:11">
      <c r="A2" s="485" t="s">
        <v>687</v>
      </c>
      <c r="B2" s="871" t="s">
        <v>133</v>
      </c>
      <c r="C2" s="871"/>
      <c r="D2" s="871"/>
      <c r="E2" s="871"/>
      <c r="F2" s="871"/>
      <c r="G2" s="871"/>
      <c r="H2" s="871"/>
      <c r="I2" s="871"/>
      <c r="J2" s="871"/>
      <c r="K2" s="871"/>
    </row>
    <row r="3" spans="1:11">
      <c r="A3" s="872" t="s">
        <v>135</v>
      </c>
      <c r="B3" s="872"/>
      <c r="C3" s="872"/>
      <c r="D3" s="872"/>
      <c r="E3" s="872"/>
      <c r="F3" s="872"/>
      <c r="G3" s="872"/>
      <c r="H3" s="872"/>
      <c r="I3" s="872"/>
      <c r="J3" s="872"/>
      <c r="K3" s="872"/>
    </row>
    <row r="4" spans="1:11" ht="15.75" thickBot="1">
      <c r="A4" s="872"/>
      <c r="B4" s="872"/>
      <c r="C4" s="872"/>
      <c r="D4" s="872"/>
      <c r="E4" s="872"/>
      <c r="F4" s="872"/>
      <c r="G4" s="872"/>
      <c r="H4" s="872"/>
      <c r="I4" s="872"/>
      <c r="J4" s="872"/>
      <c r="K4" s="872"/>
    </row>
    <row r="5" spans="1:11" ht="15.75" thickBot="1">
      <c r="A5" s="490"/>
      <c r="B5" s="873" t="s">
        <v>987</v>
      </c>
      <c r="C5" s="874"/>
      <c r="D5" s="491"/>
      <c r="E5" s="491"/>
      <c r="F5" s="491"/>
      <c r="G5" s="491"/>
      <c r="H5" s="491"/>
      <c r="I5" s="491"/>
      <c r="J5" s="491"/>
      <c r="K5" s="483"/>
    </row>
    <row r="6" spans="1:11" ht="38.25">
      <c r="A6" s="504" t="s">
        <v>948</v>
      </c>
      <c r="B6" s="489" t="s">
        <v>988</v>
      </c>
      <c r="C6" s="489" t="s">
        <v>989</v>
      </c>
      <c r="D6" s="489" t="s">
        <v>990</v>
      </c>
      <c r="E6" s="489" t="s">
        <v>991</v>
      </c>
      <c r="F6" s="489" t="s">
        <v>992</v>
      </c>
      <c r="G6" s="489" t="s">
        <v>993</v>
      </c>
      <c r="H6" s="489" t="s">
        <v>994</v>
      </c>
      <c r="I6" s="489" t="s">
        <v>995</v>
      </c>
      <c r="J6" s="489" t="s">
        <v>996</v>
      </c>
      <c r="K6" s="489" t="s">
        <v>997</v>
      </c>
    </row>
    <row r="7" spans="1:11">
      <c r="A7" s="733" t="s">
        <v>955</v>
      </c>
      <c r="B7" s="499">
        <v>44.000999999999998</v>
      </c>
      <c r="C7" s="496" t="s">
        <v>958</v>
      </c>
      <c r="D7" s="497"/>
      <c r="E7" s="497"/>
      <c r="F7" s="497"/>
      <c r="G7" s="497"/>
      <c r="H7" s="497"/>
      <c r="I7" s="497"/>
      <c r="J7" s="751" t="s">
        <v>761</v>
      </c>
      <c r="K7" s="440">
        <v>40290</v>
      </c>
    </row>
    <row r="8" spans="1:11">
      <c r="A8" s="733" t="s">
        <v>955</v>
      </c>
      <c r="B8" s="499">
        <f t="shared" ref="B8:B25" si="0">B7 + 0.001</f>
        <v>44.001999999999995</v>
      </c>
      <c r="C8" s="496" t="s">
        <v>959</v>
      </c>
      <c r="D8" s="497"/>
      <c r="E8" s="497"/>
      <c r="F8" s="497"/>
      <c r="G8" s="497"/>
      <c r="H8" s="497"/>
      <c r="I8" s="497"/>
      <c r="J8" s="751" t="s">
        <v>761</v>
      </c>
      <c r="K8" s="440">
        <v>40290</v>
      </c>
    </row>
    <row r="9" spans="1:11" ht="51">
      <c r="A9" s="733" t="s">
        <v>955</v>
      </c>
      <c r="B9" s="499">
        <f t="shared" si="0"/>
        <v>44.002999999999993</v>
      </c>
      <c r="C9" s="496" t="s">
        <v>1231</v>
      </c>
      <c r="D9" s="496" t="s">
        <v>1226</v>
      </c>
      <c r="E9" s="496" t="s">
        <v>62</v>
      </c>
      <c r="F9" s="496" t="s">
        <v>1287</v>
      </c>
      <c r="G9" s="496" t="s">
        <v>63</v>
      </c>
      <c r="H9" s="496" t="s">
        <v>63</v>
      </c>
      <c r="I9" s="497"/>
      <c r="J9" s="751" t="s">
        <v>761</v>
      </c>
      <c r="K9" s="440">
        <v>40290</v>
      </c>
    </row>
    <row r="10" spans="1:11" ht="38.25">
      <c r="A10" s="733" t="s">
        <v>955</v>
      </c>
      <c r="B10" s="513">
        <f t="shared" si="0"/>
        <v>44.003999999999991</v>
      </c>
      <c r="C10" s="499" t="s">
        <v>1181</v>
      </c>
      <c r="D10" s="497" t="s">
        <v>1182</v>
      </c>
      <c r="E10" s="497" t="s">
        <v>1183</v>
      </c>
      <c r="F10" s="497" t="s">
        <v>224</v>
      </c>
      <c r="G10" s="497" t="s">
        <v>1184</v>
      </c>
      <c r="H10" s="497" t="s">
        <v>1184</v>
      </c>
      <c r="I10" s="497"/>
      <c r="J10" s="751" t="s">
        <v>761</v>
      </c>
      <c r="K10" s="440">
        <v>40290</v>
      </c>
    </row>
    <row r="11" spans="1:11" ht="51">
      <c r="A11" s="733" t="s">
        <v>955</v>
      </c>
      <c r="B11" s="499">
        <f t="shared" si="0"/>
        <v>44.004999999999988</v>
      </c>
      <c r="C11" s="499" t="s">
        <v>1185</v>
      </c>
      <c r="D11" s="496" t="s">
        <v>1186</v>
      </c>
      <c r="E11" s="497" t="s">
        <v>1187</v>
      </c>
      <c r="F11" s="497" t="s">
        <v>224</v>
      </c>
      <c r="G11" s="497" t="s">
        <v>1184</v>
      </c>
      <c r="H11" s="497" t="s">
        <v>1184</v>
      </c>
      <c r="I11" s="497"/>
      <c r="J11" s="751" t="s">
        <v>761</v>
      </c>
      <c r="K11" s="440">
        <v>40290</v>
      </c>
    </row>
    <row r="12" spans="1:11" ht="38.25">
      <c r="A12" s="733" t="s">
        <v>955</v>
      </c>
      <c r="B12" s="499">
        <f t="shared" si="0"/>
        <v>44.005999999999986</v>
      </c>
      <c r="C12" s="496" t="s">
        <v>1188</v>
      </c>
      <c r="D12" s="497" t="s">
        <v>1189</v>
      </c>
      <c r="E12" s="497" t="s">
        <v>1190</v>
      </c>
      <c r="F12" s="497" t="s">
        <v>1293</v>
      </c>
      <c r="G12" s="497" t="s">
        <v>1191</v>
      </c>
      <c r="H12" s="497" t="s">
        <v>1191</v>
      </c>
      <c r="I12" s="497"/>
      <c r="J12" s="751" t="s">
        <v>761</v>
      </c>
      <c r="K12" s="440">
        <v>40290</v>
      </c>
    </row>
    <row r="13" spans="1:11" ht="63.75">
      <c r="A13" s="733" t="s">
        <v>955</v>
      </c>
      <c r="B13" s="499">
        <f t="shared" si="0"/>
        <v>44.006999999999984</v>
      </c>
      <c r="C13" s="496" t="s">
        <v>1192</v>
      </c>
      <c r="D13" s="497" t="s">
        <v>1193</v>
      </c>
      <c r="E13" s="497" t="s">
        <v>1194</v>
      </c>
      <c r="F13" s="497" t="s">
        <v>1195</v>
      </c>
      <c r="G13" s="497" t="s">
        <v>1196</v>
      </c>
      <c r="H13" s="497" t="s">
        <v>1196</v>
      </c>
      <c r="I13" s="497"/>
      <c r="J13" s="751" t="s">
        <v>761</v>
      </c>
      <c r="K13" s="440">
        <v>40290</v>
      </c>
    </row>
    <row r="14" spans="1:11" ht="63.75">
      <c r="A14" s="733" t="s">
        <v>955</v>
      </c>
      <c r="B14" s="513">
        <f t="shared" si="0"/>
        <v>44.007999999999981</v>
      </c>
      <c r="C14" s="496" t="s">
        <v>1197</v>
      </c>
      <c r="D14" s="497" t="s">
        <v>1193</v>
      </c>
      <c r="E14" s="497" t="s">
        <v>1194</v>
      </c>
      <c r="F14" s="497" t="s">
        <v>1195</v>
      </c>
      <c r="G14" s="497" t="s">
        <v>1196</v>
      </c>
      <c r="H14" s="497" t="s">
        <v>1196</v>
      </c>
      <c r="I14" s="497"/>
      <c r="J14" s="751" t="s">
        <v>761</v>
      </c>
      <c r="K14" s="440">
        <v>40290</v>
      </c>
    </row>
    <row r="15" spans="1:11" ht="63.75">
      <c r="A15" s="733" t="s">
        <v>955</v>
      </c>
      <c r="B15" s="499">
        <f t="shared" si="0"/>
        <v>44.008999999999979</v>
      </c>
      <c r="C15" s="496" t="s">
        <v>1198</v>
      </c>
      <c r="D15" s="497" t="s">
        <v>1193</v>
      </c>
      <c r="E15" s="497" t="s">
        <v>1194</v>
      </c>
      <c r="F15" s="497" t="s">
        <v>1195</v>
      </c>
      <c r="G15" s="497" t="s">
        <v>1196</v>
      </c>
      <c r="H15" s="497" t="s">
        <v>1196</v>
      </c>
      <c r="I15" s="497"/>
      <c r="J15" s="751" t="s">
        <v>761</v>
      </c>
      <c r="K15" s="440">
        <v>40290</v>
      </c>
    </row>
    <row r="16" spans="1:11" ht="89.25">
      <c r="A16" s="733" t="s">
        <v>955</v>
      </c>
      <c r="B16" s="499">
        <f t="shared" si="0"/>
        <v>44.009999999999977</v>
      </c>
      <c r="C16" s="496" t="s">
        <v>1199</v>
      </c>
      <c r="D16" s="497" t="s">
        <v>500</v>
      </c>
      <c r="E16" s="497" t="s">
        <v>501</v>
      </c>
      <c r="F16" s="512" t="s">
        <v>502</v>
      </c>
      <c r="G16" s="497" t="s">
        <v>503</v>
      </c>
      <c r="H16" s="497" t="s">
        <v>503</v>
      </c>
      <c r="I16" s="497"/>
      <c r="J16" s="751" t="s">
        <v>761</v>
      </c>
      <c r="K16" s="440">
        <v>40290</v>
      </c>
    </row>
    <row r="17" spans="1:11" ht="89.25">
      <c r="A17" s="733" t="s">
        <v>955</v>
      </c>
      <c r="B17" s="499">
        <f t="shared" si="0"/>
        <v>44.010999999999974</v>
      </c>
      <c r="C17" s="496" t="s">
        <v>1200</v>
      </c>
      <c r="D17" s="497" t="s">
        <v>500</v>
      </c>
      <c r="E17" s="497" t="s">
        <v>501</v>
      </c>
      <c r="F17" s="512" t="s">
        <v>502</v>
      </c>
      <c r="G17" s="497" t="s">
        <v>503</v>
      </c>
      <c r="H17" s="497" t="s">
        <v>503</v>
      </c>
      <c r="I17" s="497"/>
      <c r="J17" s="751" t="s">
        <v>761</v>
      </c>
      <c r="K17" s="440">
        <v>40290</v>
      </c>
    </row>
    <row r="18" spans="1:11" ht="89.25">
      <c r="A18" s="733" t="s">
        <v>955</v>
      </c>
      <c r="B18" s="513">
        <f t="shared" si="0"/>
        <v>44.011999999999972</v>
      </c>
      <c r="C18" s="496" t="s">
        <v>1201</v>
      </c>
      <c r="D18" s="497" t="s">
        <v>500</v>
      </c>
      <c r="E18" s="497" t="s">
        <v>501</v>
      </c>
      <c r="F18" s="512" t="s">
        <v>502</v>
      </c>
      <c r="G18" s="497" t="s">
        <v>503</v>
      </c>
      <c r="H18" s="497" t="s">
        <v>503</v>
      </c>
      <c r="I18" s="497"/>
      <c r="J18" s="751" t="s">
        <v>761</v>
      </c>
      <c r="K18" s="440">
        <v>40290</v>
      </c>
    </row>
    <row r="19" spans="1:11" ht="89.25">
      <c r="A19" s="733" t="s">
        <v>955</v>
      </c>
      <c r="B19" s="499">
        <f t="shared" si="0"/>
        <v>44.01299999999997</v>
      </c>
      <c r="C19" s="496" t="s">
        <v>1202</v>
      </c>
      <c r="D19" s="497" t="s">
        <v>1203</v>
      </c>
      <c r="E19" s="497" t="s">
        <v>1204</v>
      </c>
      <c r="F19" s="497" t="s">
        <v>1205</v>
      </c>
      <c r="G19" s="497" t="s">
        <v>1206</v>
      </c>
      <c r="H19" s="497" t="s">
        <v>1206</v>
      </c>
      <c r="I19" s="497"/>
      <c r="J19" s="751" t="s">
        <v>761</v>
      </c>
      <c r="K19" s="440">
        <v>40290</v>
      </c>
    </row>
    <row r="20" spans="1:11" ht="89.25">
      <c r="A20" s="733" t="s">
        <v>955</v>
      </c>
      <c r="B20" s="499">
        <f t="shared" si="0"/>
        <v>44.013999999999967</v>
      </c>
      <c r="C20" s="496" t="s">
        <v>1207</v>
      </c>
      <c r="D20" s="497" t="s">
        <v>1203</v>
      </c>
      <c r="E20" s="497" t="s">
        <v>1204</v>
      </c>
      <c r="F20" s="497" t="s">
        <v>1205</v>
      </c>
      <c r="G20" s="497" t="s">
        <v>1206</v>
      </c>
      <c r="H20" s="497" t="s">
        <v>1206</v>
      </c>
      <c r="I20" s="497"/>
      <c r="J20" s="751" t="s">
        <v>761</v>
      </c>
      <c r="K20" s="440">
        <v>40290</v>
      </c>
    </row>
    <row r="21" spans="1:11" ht="89.25">
      <c r="A21" s="733" t="s">
        <v>955</v>
      </c>
      <c r="B21" s="499">
        <f t="shared" si="0"/>
        <v>44.014999999999965</v>
      </c>
      <c r="C21" s="496" t="s">
        <v>1207</v>
      </c>
      <c r="D21" s="497" t="s">
        <v>1203</v>
      </c>
      <c r="E21" s="497" t="s">
        <v>1204</v>
      </c>
      <c r="F21" s="497" t="s">
        <v>1205</v>
      </c>
      <c r="G21" s="497" t="s">
        <v>1206</v>
      </c>
      <c r="H21" s="497" t="s">
        <v>1206</v>
      </c>
      <c r="I21" s="497"/>
      <c r="J21" s="751" t="s">
        <v>761</v>
      </c>
      <c r="K21" s="440">
        <v>40290</v>
      </c>
    </row>
    <row r="22" spans="1:11" ht="51">
      <c r="A22" s="733" t="s">
        <v>955</v>
      </c>
      <c r="B22" s="513">
        <f t="shared" si="0"/>
        <v>44.015999999999963</v>
      </c>
      <c r="C22" s="496" t="s">
        <v>1208</v>
      </c>
      <c r="D22" s="497" t="s">
        <v>1209</v>
      </c>
      <c r="E22" s="497" t="s">
        <v>1210</v>
      </c>
      <c r="F22" s="497" t="s">
        <v>1039</v>
      </c>
      <c r="G22" s="497" t="s">
        <v>1211</v>
      </c>
      <c r="H22" s="497" t="s">
        <v>1211</v>
      </c>
      <c r="I22" s="497"/>
      <c r="J22" s="751" t="s">
        <v>761</v>
      </c>
      <c r="K22" s="440">
        <v>40290</v>
      </c>
    </row>
    <row r="23" spans="1:11" ht="51">
      <c r="A23" s="733" t="s">
        <v>955</v>
      </c>
      <c r="B23" s="499">
        <f t="shared" si="0"/>
        <v>44.01699999999996</v>
      </c>
      <c r="C23" s="496" t="s">
        <v>1212</v>
      </c>
      <c r="D23" s="497" t="s">
        <v>1213</v>
      </c>
      <c r="E23" s="497" t="s">
        <v>1214</v>
      </c>
      <c r="F23" s="497" t="s">
        <v>1039</v>
      </c>
      <c r="G23" s="497" t="s">
        <v>1215</v>
      </c>
      <c r="H23" s="497" t="s">
        <v>1215</v>
      </c>
      <c r="I23" s="497"/>
      <c r="J23" s="751" t="s">
        <v>761</v>
      </c>
      <c r="K23" s="440">
        <v>40290</v>
      </c>
    </row>
    <row r="24" spans="1:11" ht="51">
      <c r="A24" s="734" t="s">
        <v>955</v>
      </c>
      <c r="B24" s="499">
        <f t="shared" si="0"/>
        <v>44.017999999999958</v>
      </c>
      <c r="C24" s="510" t="s">
        <v>1216</v>
      </c>
      <c r="D24" s="511" t="s">
        <v>1217</v>
      </c>
      <c r="E24" s="511" t="s">
        <v>1218</v>
      </c>
      <c r="F24" s="511" t="s">
        <v>1039</v>
      </c>
      <c r="G24" s="511" t="s">
        <v>1219</v>
      </c>
      <c r="H24" s="511" t="s">
        <v>1219</v>
      </c>
      <c r="I24" s="511"/>
      <c r="J24" s="751" t="s">
        <v>761</v>
      </c>
      <c r="K24" s="440">
        <v>40290</v>
      </c>
    </row>
    <row r="25" spans="1:11" ht="77.25" thickBot="1">
      <c r="A25" s="735" t="s">
        <v>955</v>
      </c>
      <c r="B25" s="499">
        <f t="shared" si="0"/>
        <v>44.018999999999956</v>
      </c>
      <c r="C25" s="507" t="s">
        <v>1220</v>
      </c>
      <c r="D25" s="508" t="s">
        <v>1221</v>
      </c>
      <c r="E25" s="508" t="s">
        <v>1222</v>
      </c>
      <c r="F25" s="508" t="s">
        <v>1039</v>
      </c>
      <c r="G25" s="508" t="s">
        <v>1223</v>
      </c>
      <c r="H25" s="508" t="s">
        <v>1223</v>
      </c>
      <c r="I25" s="508"/>
      <c r="J25" s="751" t="s">
        <v>761</v>
      </c>
      <c r="K25" s="440">
        <v>40290</v>
      </c>
    </row>
    <row r="26" spans="1:11">
      <c r="A26" s="736" t="str">
        <f>IF(COUNTIF(A7:A25, "P")=B27,"P","F")</f>
        <v>P</v>
      </c>
      <c r="B26" s="505" t="s">
        <v>1014</v>
      </c>
      <c r="C26" s="505"/>
      <c r="D26" s="492">
        <f>+F26/B27</f>
        <v>1</v>
      </c>
      <c r="E26" s="493" t="s">
        <v>1015</v>
      </c>
      <c r="F26" s="500">
        <f>COUNTIF(A7:A25,"=P")</f>
        <v>19</v>
      </c>
      <c r="G26" s="493" t="s">
        <v>1016</v>
      </c>
      <c r="H26" s="503"/>
      <c r="I26" s="875" t="s">
        <v>1017</v>
      </c>
      <c r="J26" s="875"/>
      <c r="K26" s="501">
        <f>MAX($K$7:$K$25)</f>
        <v>40290</v>
      </c>
    </row>
    <row r="27" spans="1:11" ht="15.75" thickBot="1">
      <c r="A27" s="502"/>
      <c r="B27" s="506">
        <f>COUNT(B7:B25)</f>
        <v>19</v>
      </c>
      <c r="C27" s="486" t="s">
        <v>1018</v>
      </c>
      <c r="D27" s="502"/>
      <c r="E27" s="502"/>
      <c r="F27" s="495">
        <f>COUNTIF(A7:A25,"=F")</f>
        <v>0</v>
      </c>
      <c r="G27" s="494" t="s">
        <v>1019</v>
      </c>
      <c r="H27" s="502"/>
      <c r="I27" s="502"/>
      <c r="J27" s="498"/>
      <c r="K27" s="502"/>
    </row>
    <row r="28" spans="1:11">
      <c r="A28" s="483"/>
      <c r="B28" s="484"/>
      <c r="C28" s="483"/>
      <c r="D28" s="483"/>
      <c r="E28" s="483"/>
      <c r="F28" s="483"/>
      <c r="G28" s="483"/>
      <c r="H28" s="483"/>
      <c r="I28" s="483"/>
      <c r="J28" s="483"/>
      <c r="K28" s="483"/>
    </row>
    <row r="29" spans="1:11">
      <c r="A29" s="483"/>
      <c r="B29" s="54" t="s">
        <v>1020</v>
      </c>
      <c r="C29" s="484"/>
      <c r="D29" s="483"/>
      <c r="E29" s="483"/>
      <c r="F29" s="483"/>
      <c r="G29" s="483"/>
      <c r="H29" s="483"/>
      <c r="I29" s="483"/>
      <c r="J29" s="483"/>
      <c r="K29" s="483"/>
    </row>
  </sheetData>
  <mergeCells count="4">
    <mergeCell ref="B2:K2"/>
    <mergeCell ref="A3:K4"/>
    <mergeCell ref="B5:C5"/>
    <mergeCell ref="I26:J26"/>
  </mergeCells>
  <phoneticPr fontId="10" type="noConversion"/>
  <hyperlinks>
    <hyperlink ref="B29" location="Directory!A1" display="Directory"/>
  </hyperlinks>
  <pageMargins left="0.7" right="0.7" top="0.75" bottom="0.75" header="0.3" footer="0.3"/>
  <pageSetup scale="85" orientation="landscape" horizontalDpi="0" verticalDpi="0" r:id="rId1"/>
</worksheet>
</file>

<file path=xl/worksheets/sheet46.xml><?xml version="1.0" encoding="utf-8"?>
<worksheet xmlns="http://schemas.openxmlformats.org/spreadsheetml/2006/main" xmlns:r="http://schemas.openxmlformats.org/officeDocument/2006/relationships">
  <dimension ref="A1:K30"/>
  <sheetViews>
    <sheetView topLeftCell="A4" zoomScaleNormal="100" workbookViewId="0">
      <selection activeCell="H9" sqref="H9:H26"/>
    </sheetView>
  </sheetViews>
  <sheetFormatPr defaultRowHeight="15"/>
  <cols>
    <col min="3" max="3" width="15.85546875" customWidth="1"/>
    <col min="4" max="4" width="18" customWidth="1"/>
    <col min="5" max="5" width="17.5703125" customWidth="1"/>
    <col min="6" max="6" width="17.28515625" customWidth="1"/>
    <col min="7" max="7" width="21.5703125" customWidth="1"/>
    <col min="8" max="8" width="21.85546875" customWidth="1"/>
    <col min="9" max="9" width="11" customWidth="1"/>
  </cols>
  <sheetData>
    <row r="1" spans="1:11">
      <c r="A1" s="205" t="s">
        <v>215</v>
      </c>
      <c r="B1" s="206"/>
      <c r="C1" s="206"/>
      <c r="D1" s="206"/>
      <c r="E1" s="206"/>
      <c r="F1" s="206"/>
      <c r="G1" s="206"/>
      <c r="H1" s="206"/>
      <c r="I1" s="206"/>
      <c r="J1" s="206"/>
      <c r="K1" s="206"/>
    </row>
    <row r="2" spans="1:11">
      <c r="A2" s="202" t="s">
        <v>688</v>
      </c>
      <c r="B2" s="822" t="s">
        <v>136</v>
      </c>
      <c r="C2" s="822"/>
      <c r="D2" s="822"/>
      <c r="E2" s="822"/>
      <c r="F2" s="822"/>
      <c r="G2" s="822"/>
      <c r="H2" s="822"/>
      <c r="I2" s="822"/>
      <c r="J2" s="822"/>
      <c r="K2" s="822"/>
    </row>
    <row r="3" spans="1:11">
      <c r="A3" s="823" t="s">
        <v>137</v>
      </c>
      <c r="B3" s="823"/>
      <c r="C3" s="823"/>
      <c r="D3" s="823"/>
      <c r="E3" s="823"/>
      <c r="F3" s="823"/>
      <c r="G3" s="823"/>
      <c r="H3" s="823"/>
      <c r="I3" s="823"/>
      <c r="J3" s="823"/>
      <c r="K3" s="823"/>
    </row>
    <row r="4" spans="1:11" ht="15.75" thickBot="1">
      <c r="A4" s="823"/>
      <c r="B4" s="823"/>
      <c r="C4" s="823"/>
      <c r="D4" s="823"/>
      <c r="E4" s="823"/>
      <c r="F4" s="823"/>
      <c r="G4" s="823"/>
      <c r="H4" s="823"/>
      <c r="I4" s="823"/>
      <c r="J4" s="823"/>
      <c r="K4" s="823"/>
    </row>
    <row r="5" spans="1:11" ht="15.75" thickBot="1">
      <c r="A5" s="208"/>
      <c r="B5" s="824" t="s">
        <v>987</v>
      </c>
      <c r="C5" s="825"/>
      <c r="D5" s="209"/>
      <c r="E5" s="209"/>
      <c r="F5" s="209"/>
      <c r="G5" s="209"/>
      <c r="H5" s="209"/>
      <c r="I5" s="209"/>
      <c r="J5" s="209"/>
      <c r="K5" s="200"/>
    </row>
    <row r="6" spans="1:11" ht="25.5">
      <c r="A6" s="222" t="s">
        <v>948</v>
      </c>
      <c r="B6" s="207" t="s">
        <v>988</v>
      </c>
      <c r="C6" s="207" t="s">
        <v>989</v>
      </c>
      <c r="D6" s="207" t="s">
        <v>990</v>
      </c>
      <c r="E6" s="207" t="s">
        <v>991</v>
      </c>
      <c r="F6" s="207" t="s">
        <v>992</v>
      </c>
      <c r="G6" s="207" t="s">
        <v>993</v>
      </c>
      <c r="H6" s="207" t="s">
        <v>994</v>
      </c>
      <c r="I6" s="207" t="s">
        <v>995</v>
      </c>
      <c r="J6" s="207" t="s">
        <v>996</v>
      </c>
      <c r="K6" s="207" t="s">
        <v>997</v>
      </c>
    </row>
    <row r="7" spans="1:11">
      <c r="A7" s="702" t="s">
        <v>955</v>
      </c>
      <c r="B7" s="217">
        <v>45.000999999999998</v>
      </c>
      <c r="C7" s="214" t="s">
        <v>958</v>
      </c>
      <c r="D7" s="215"/>
      <c r="E7" s="215"/>
      <c r="F7" s="215"/>
      <c r="G7" s="215"/>
      <c r="H7" s="215"/>
      <c r="I7" s="215"/>
      <c r="J7" s="749" t="s">
        <v>761</v>
      </c>
      <c r="K7" s="218">
        <v>40290</v>
      </c>
    </row>
    <row r="8" spans="1:11">
      <c r="A8" s="702" t="s">
        <v>955</v>
      </c>
      <c r="B8" s="217">
        <f>B7 + 0.001</f>
        <v>45.001999999999995</v>
      </c>
      <c r="C8" s="214" t="s">
        <v>959</v>
      </c>
      <c r="D8" s="215"/>
      <c r="E8" s="215"/>
      <c r="F8" s="215"/>
      <c r="G8" s="215"/>
      <c r="H8" s="215"/>
      <c r="I8" s="215"/>
      <c r="J8" s="749" t="s">
        <v>761</v>
      </c>
      <c r="K8" s="218">
        <v>40290</v>
      </c>
    </row>
    <row r="9" spans="1:11" ht="25.5">
      <c r="A9" s="702" t="s">
        <v>955</v>
      </c>
      <c r="B9" s="217">
        <f>B8 + 0.001</f>
        <v>45.002999999999993</v>
      </c>
      <c r="C9" s="214" t="s">
        <v>467</v>
      </c>
      <c r="D9" s="214" t="s">
        <v>468</v>
      </c>
      <c r="E9" s="214" t="s">
        <v>468</v>
      </c>
      <c r="F9" s="214" t="s">
        <v>469</v>
      </c>
      <c r="G9" s="214" t="s">
        <v>470</v>
      </c>
      <c r="H9" s="214" t="s">
        <v>470</v>
      </c>
      <c r="I9" s="215"/>
      <c r="J9" s="749" t="s">
        <v>761</v>
      </c>
      <c r="K9" s="218">
        <v>40290</v>
      </c>
    </row>
    <row r="10" spans="1:11" ht="38.25">
      <c r="A10" s="702" t="s">
        <v>955</v>
      </c>
      <c r="B10" s="217">
        <f>B9 + 0.001</f>
        <v>45.003999999999991</v>
      </c>
      <c r="C10" s="214" t="s">
        <v>471</v>
      </c>
      <c r="D10" s="214" t="s">
        <v>472</v>
      </c>
      <c r="E10" s="214" t="s">
        <v>472</v>
      </c>
      <c r="F10" s="214" t="s">
        <v>469</v>
      </c>
      <c r="G10" s="214" t="s">
        <v>473</v>
      </c>
      <c r="H10" s="214" t="s">
        <v>473</v>
      </c>
      <c r="I10" s="215"/>
      <c r="J10" s="749" t="s">
        <v>761</v>
      </c>
      <c r="K10" s="218">
        <v>40290</v>
      </c>
    </row>
    <row r="11" spans="1:11" ht="76.5">
      <c r="A11" s="702" t="s">
        <v>955</v>
      </c>
      <c r="B11" s="217">
        <f t="shared" ref="B11:B26" si="0">B10 + 0.001</f>
        <v>45.004999999999988</v>
      </c>
      <c r="C11" s="227" t="s">
        <v>476</v>
      </c>
      <c r="D11" s="214" t="s">
        <v>477</v>
      </c>
      <c r="E11" s="214" t="s">
        <v>478</v>
      </c>
      <c r="F11" s="214" t="s">
        <v>479</v>
      </c>
      <c r="G11" s="214" t="s">
        <v>480</v>
      </c>
      <c r="H11" s="214" t="s">
        <v>480</v>
      </c>
      <c r="I11" s="215"/>
      <c r="J11" s="749" t="s">
        <v>761</v>
      </c>
      <c r="K11" s="218">
        <v>40290</v>
      </c>
    </row>
    <row r="12" spans="1:11" ht="76.5">
      <c r="A12" s="702" t="s">
        <v>955</v>
      </c>
      <c r="B12" s="217">
        <f t="shared" si="0"/>
        <v>45.005999999999986</v>
      </c>
      <c r="C12" s="227" t="s">
        <v>481</v>
      </c>
      <c r="D12" s="214" t="s">
        <v>482</v>
      </c>
      <c r="E12" s="214" t="s">
        <v>483</v>
      </c>
      <c r="F12" s="214" t="s">
        <v>479</v>
      </c>
      <c r="G12" s="214" t="s">
        <v>480</v>
      </c>
      <c r="H12" s="214" t="s">
        <v>480</v>
      </c>
      <c r="I12" s="203"/>
      <c r="J12" s="749" t="s">
        <v>761</v>
      </c>
      <c r="K12" s="218">
        <v>40290</v>
      </c>
    </row>
    <row r="13" spans="1:11" ht="76.5">
      <c r="A13" s="702" t="s">
        <v>955</v>
      </c>
      <c r="B13" s="217">
        <f t="shared" si="0"/>
        <v>45.006999999999984</v>
      </c>
      <c r="C13" s="227" t="s">
        <v>484</v>
      </c>
      <c r="D13" s="214" t="s">
        <v>485</v>
      </c>
      <c r="E13" s="214" t="s">
        <v>486</v>
      </c>
      <c r="F13" s="214" t="s">
        <v>479</v>
      </c>
      <c r="G13" s="214" t="s">
        <v>480</v>
      </c>
      <c r="H13" s="214" t="s">
        <v>480</v>
      </c>
      <c r="I13" s="203"/>
      <c r="J13" s="749" t="s">
        <v>761</v>
      </c>
      <c r="K13" s="218">
        <v>40290</v>
      </c>
    </row>
    <row r="14" spans="1:11" ht="76.5">
      <c r="A14" s="702" t="s">
        <v>955</v>
      </c>
      <c r="B14" s="217">
        <f t="shared" si="0"/>
        <v>45.007999999999981</v>
      </c>
      <c r="C14" s="227" t="s">
        <v>487</v>
      </c>
      <c r="D14" s="214" t="s">
        <v>488</v>
      </c>
      <c r="E14" s="214" t="s">
        <v>489</v>
      </c>
      <c r="F14" s="214" t="s">
        <v>490</v>
      </c>
      <c r="G14" s="214" t="s">
        <v>491</v>
      </c>
      <c r="H14" s="214" t="s">
        <v>491</v>
      </c>
      <c r="I14" s="203"/>
      <c r="J14" s="749" t="s">
        <v>761</v>
      </c>
      <c r="K14" s="218">
        <v>40290</v>
      </c>
    </row>
    <row r="15" spans="1:11" ht="76.5">
      <c r="A15" s="702" t="s">
        <v>955</v>
      </c>
      <c r="B15" s="217">
        <f t="shared" si="0"/>
        <v>45.008999999999979</v>
      </c>
      <c r="C15" s="227" t="s">
        <v>196</v>
      </c>
      <c r="D15" s="214" t="s">
        <v>488</v>
      </c>
      <c r="E15" s="214" t="s">
        <v>489</v>
      </c>
      <c r="F15" s="214" t="s">
        <v>490</v>
      </c>
      <c r="G15" s="214" t="s">
        <v>491</v>
      </c>
      <c r="H15" s="214" t="s">
        <v>491</v>
      </c>
      <c r="I15" s="215"/>
      <c r="J15" s="749" t="s">
        <v>761</v>
      </c>
      <c r="K15" s="218">
        <v>40290</v>
      </c>
    </row>
    <row r="16" spans="1:11" ht="76.5">
      <c r="A16" s="702" t="s">
        <v>955</v>
      </c>
      <c r="B16" s="217">
        <f t="shared" si="0"/>
        <v>45.009999999999977</v>
      </c>
      <c r="C16" s="227" t="s">
        <v>492</v>
      </c>
      <c r="D16" s="214" t="s">
        <v>488</v>
      </c>
      <c r="E16" s="214" t="s">
        <v>489</v>
      </c>
      <c r="F16" s="214" t="s">
        <v>490</v>
      </c>
      <c r="G16" s="214" t="s">
        <v>491</v>
      </c>
      <c r="H16" s="214" t="s">
        <v>491</v>
      </c>
      <c r="I16" s="215"/>
      <c r="J16" s="749" t="s">
        <v>761</v>
      </c>
      <c r="K16" s="218">
        <v>40290</v>
      </c>
    </row>
    <row r="17" spans="1:11" ht="89.25">
      <c r="A17" s="702" t="s">
        <v>955</v>
      </c>
      <c r="B17" s="217">
        <f t="shared" si="0"/>
        <v>45.010999999999974</v>
      </c>
      <c r="C17" s="227" t="s">
        <v>56</v>
      </c>
      <c r="D17" s="214" t="s">
        <v>57</v>
      </c>
      <c r="E17" s="214" t="s">
        <v>58</v>
      </c>
      <c r="F17" s="214" t="s">
        <v>479</v>
      </c>
      <c r="G17" s="214" t="s">
        <v>61</v>
      </c>
      <c r="H17" s="214" t="s">
        <v>61</v>
      </c>
      <c r="I17" s="215"/>
      <c r="J17" s="749" t="s">
        <v>761</v>
      </c>
      <c r="K17" s="218">
        <v>40290</v>
      </c>
    </row>
    <row r="18" spans="1:11" ht="89.25">
      <c r="A18" s="702" t="s">
        <v>955</v>
      </c>
      <c r="B18" s="217">
        <f t="shared" si="0"/>
        <v>45.011999999999972</v>
      </c>
      <c r="C18" s="227" t="s">
        <v>197</v>
      </c>
      <c r="D18" s="214" t="s">
        <v>57</v>
      </c>
      <c r="E18" s="214" t="s">
        <v>59</v>
      </c>
      <c r="F18" s="214" t="s">
        <v>479</v>
      </c>
      <c r="G18" s="214" t="s">
        <v>61</v>
      </c>
      <c r="H18" s="214" t="s">
        <v>61</v>
      </c>
      <c r="I18" s="215"/>
      <c r="J18" s="749" t="s">
        <v>761</v>
      </c>
      <c r="K18" s="218">
        <v>40290</v>
      </c>
    </row>
    <row r="19" spans="1:11" ht="102">
      <c r="A19" s="702" t="s">
        <v>955</v>
      </c>
      <c r="B19" s="217">
        <f t="shared" si="0"/>
        <v>45.01299999999997</v>
      </c>
      <c r="C19" s="227" t="s">
        <v>60</v>
      </c>
      <c r="D19" s="214" t="s">
        <v>57</v>
      </c>
      <c r="E19" s="214" t="s">
        <v>498</v>
      </c>
      <c r="F19" s="214" t="s">
        <v>479</v>
      </c>
      <c r="G19" s="214" t="s">
        <v>61</v>
      </c>
      <c r="H19" s="214" t="s">
        <v>61</v>
      </c>
      <c r="I19" s="215"/>
      <c r="J19" s="749" t="s">
        <v>761</v>
      </c>
      <c r="K19" s="218">
        <v>40290</v>
      </c>
    </row>
    <row r="20" spans="1:11" ht="76.5">
      <c r="A20" s="702" t="s">
        <v>955</v>
      </c>
      <c r="B20" s="217">
        <f t="shared" si="0"/>
        <v>45.013999999999967</v>
      </c>
      <c r="C20" s="227" t="s">
        <v>499</v>
      </c>
      <c r="D20" s="215" t="s">
        <v>500</v>
      </c>
      <c r="E20" s="215" t="s">
        <v>501</v>
      </c>
      <c r="F20" s="225" t="s">
        <v>502</v>
      </c>
      <c r="G20" s="215" t="s">
        <v>503</v>
      </c>
      <c r="H20" s="215" t="s">
        <v>503</v>
      </c>
      <c r="I20" s="215"/>
      <c r="J20" s="749" t="s">
        <v>761</v>
      </c>
      <c r="K20" s="218">
        <v>40290</v>
      </c>
    </row>
    <row r="21" spans="1:11" ht="76.5">
      <c r="A21" s="702" t="s">
        <v>955</v>
      </c>
      <c r="B21" s="217">
        <f t="shared" si="0"/>
        <v>45.014999999999965</v>
      </c>
      <c r="C21" s="227" t="s">
        <v>198</v>
      </c>
      <c r="D21" s="215" t="s">
        <v>500</v>
      </c>
      <c r="E21" s="215" t="s">
        <v>501</v>
      </c>
      <c r="F21" s="225" t="s">
        <v>502</v>
      </c>
      <c r="G21" s="215" t="s">
        <v>503</v>
      </c>
      <c r="H21" s="215" t="s">
        <v>503</v>
      </c>
      <c r="I21" s="215"/>
      <c r="J21" s="749" t="s">
        <v>761</v>
      </c>
      <c r="K21" s="218">
        <v>40290</v>
      </c>
    </row>
    <row r="22" spans="1:11" ht="76.5">
      <c r="A22" s="702" t="s">
        <v>955</v>
      </c>
      <c r="B22" s="217">
        <f t="shared" si="0"/>
        <v>45.015999999999963</v>
      </c>
      <c r="C22" s="227" t="s">
        <v>504</v>
      </c>
      <c r="D22" s="215" t="s">
        <v>500</v>
      </c>
      <c r="E22" s="215" t="s">
        <v>501</v>
      </c>
      <c r="F22" s="225" t="s">
        <v>502</v>
      </c>
      <c r="G22" s="215" t="s">
        <v>503</v>
      </c>
      <c r="H22" s="215" t="s">
        <v>503</v>
      </c>
      <c r="I22" s="215"/>
      <c r="J22" s="749" t="s">
        <v>761</v>
      </c>
      <c r="K22" s="218">
        <v>40290</v>
      </c>
    </row>
    <row r="23" spans="1:11" ht="38.25">
      <c r="A23" s="702" t="s">
        <v>955</v>
      </c>
      <c r="B23" s="217">
        <f t="shared" si="0"/>
        <v>45.01699999999996</v>
      </c>
      <c r="C23" s="214" t="s">
        <v>173</v>
      </c>
      <c r="D23" s="214" t="s">
        <v>505</v>
      </c>
      <c r="E23" s="214" t="s">
        <v>199</v>
      </c>
      <c r="F23" s="214" t="s">
        <v>479</v>
      </c>
      <c r="G23" s="214" t="s">
        <v>507</v>
      </c>
      <c r="H23" s="214" t="s">
        <v>507</v>
      </c>
      <c r="I23" s="215"/>
      <c r="J23" s="749" t="s">
        <v>761</v>
      </c>
      <c r="K23" s="218">
        <v>40290</v>
      </c>
    </row>
    <row r="24" spans="1:11" ht="51">
      <c r="A24" s="702" t="s">
        <v>955</v>
      </c>
      <c r="B24" s="217">
        <f t="shared" si="0"/>
        <v>45.017999999999958</v>
      </c>
      <c r="C24" s="214" t="s">
        <v>201</v>
      </c>
      <c r="D24" s="214" t="s">
        <v>202</v>
      </c>
      <c r="E24" s="214" t="s">
        <v>204</v>
      </c>
      <c r="F24" s="214" t="s">
        <v>1039</v>
      </c>
      <c r="G24" s="214" t="s">
        <v>179</v>
      </c>
      <c r="H24" s="214" t="s">
        <v>179</v>
      </c>
      <c r="I24" s="215"/>
      <c r="J24" s="749" t="s">
        <v>761</v>
      </c>
      <c r="K24" s="218">
        <v>40290</v>
      </c>
    </row>
    <row r="25" spans="1:11" ht="51">
      <c r="A25" s="702" t="s">
        <v>955</v>
      </c>
      <c r="B25" s="217">
        <f t="shared" si="0"/>
        <v>45.018999999999956</v>
      </c>
      <c r="C25" s="214" t="s">
        <v>177</v>
      </c>
      <c r="D25" s="214" t="s">
        <v>206</v>
      </c>
      <c r="E25" s="214" t="s">
        <v>178</v>
      </c>
      <c r="F25" s="214" t="s">
        <v>1039</v>
      </c>
      <c r="G25" s="214" t="s">
        <v>179</v>
      </c>
      <c r="H25" s="214" t="s">
        <v>179</v>
      </c>
      <c r="I25" s="215"/>
      <c r="J25" s="749" t="s">
        <v>761</v>
      </c>
      <c r="K25" s="218">
        <v>40290</v>
      </c>
    </row>
    <row r="26" spans="1:11" ht="51.75" thickBot="1">
      <c r="A26" s="702" t="s">
        <v>955</v>
      </c>
      <c r="B26" s="217">
        <f t="shared" si="0"/>
        <v>45.019999999999953</v>
      </c>
      <c r="C26" s="214" t="s">
        <v>209</v>
      </c>
      <c r="D26" s="214" t="s">
        <v>206</v>
      </c>
      <c r="E26" s="214" t="s">
        <v>178</v>
      </c>
      <c r="F26" s="214" t="s">
        <v>1039</v>
      </c>
      <c r="G26" s="214" t="s">
        <v>179</v>
      </c>
      <c r="H26" s="214" t="s">
        <v>179</v>
      </c>
      <c r="I26" s="215"/>
      <c r="J26" s="749" t="s">
        <v>761</v>
      </c>
      <c r="K26" s="218">
        <v>40290</v>
      </c>
    </row>
    <row r="27" spans="1:11">
      <c r="A27" s="789" t="str">
        <f>IF(COUNTIF(A7:A26, "P")=B28,"P","F")</f>
        <v>P</v>
      </c>
      <c r="B27" s="223" t="s">
        <v>1014</v>
      </c>
      <c r="C27" s="223"/>
      <c r="D27" s="210">
        <f>+F27/B28</f>
        <v>1</v>
      </c>
      <c r="E27" s="211" t="s">
        <v>1015</v>
      </c>
      <c r="F27" s="219">
        <f>COUNTIF(A7:A26,"=P")</f>
        <v>20</v>
      </c>
      <c r="G27" s="211" t="s">
        <v>1016</v>
      </c>
      <c r="H27" s="221"/>
      <c r="I27" s="826" t="s">
        <v>1017</v>
      </c>
      <c r="J27" s="826"/>
      <c r="K27" s="228">
        <f>MAX($K$7:$K$26)</f>
        <v>40290</v>
      </c>
    </row>
    <row r="28" spans="1:11" ht="15.75" thickBot="1">
      <c r="A28" s="220"/>
      <c r="B28" s="224">
        <f>COUNT(B7:B26)</f>
        <v>20</v>
      </c>
      <c r="C28" s="204" t="s">
        <v>1018</v>
      </c>
      <c r="D28" s="220"/>
      <c r="E28" s="220"/>
      <c r="F28" s="213">
        <f>COUNTIF(A7:A26,"=F")</f>
        <v>0</v>
      </c>
      <c r="G28" s="212" t="s">
        <v>1019</v>
      </c>
      <c r="H28" s="220"/>
      <c r="I28" s="220"/>
      <c r="J28" s="216"/>
      <c r="K28" s="220"/>
    </row>
    <row r="29" spans="1:11">
      <c r="A29" s="200"/>
      <c r="B29" s="201"/>
      <c r="C29" s="201"/>
      <c r="D29" s="200"/>
      <c r="E29" s="200"/>
      <c r="F29" s="200"/>
      <c r="G29" s="200"/>
      <c r="H29" s="200"/>
      <c r="I29" s="200"/>
      <c r="J29" s="200"/>
      <c r="K29" s="200"/>
    </row>
    <row r="30" spans="1:11">
      <c r="A30" s="200"/>
      <c r="B30" s="54" t="s">
        <v>1020</v>
      </c>
      <c r="C30" s="201"/>
      <c r="D30" s="200"/>
      <c r="E30" s="200"/>
      <c r="F30" s="200"/>
      <c r="G30" s="200"/>
      <c r="H30" s="200"/>
      <c r="I30" s="200"/>
      <c r="J30" s="200"/>
      <c r="K30" s="200"/>
    </row>
  </sheetData>
  <mergeCells count="4">
    <mergeCell ref="B2:K2"/>
    <mergeCell ref="A3:K4"/>
    <mergeCell ref="B5:C5"/>
    <mergeCell ref="I27:J27"/>
  </mergeCells>
  <phoneticPr fontId="10" type="noConversion"/>
  <hyperlinks>
    <hyperlink ref="B30" location="Directory!A1" display="Directory"/>
  </hyperlinks>
  <pageMargins left="0.7" right="0.7" top="0.75" bottom="0.75" header="0.3" footer="0.3"/>
  <pageSetup scale="82" orientation="landscape" horizontalDpi="0" verticalDpi="0" r:id="rId1"/>
</worksheet>
</file>

<file path=xl/worksheets/sheet47.xml><?xml version="1.0" encoding="utf-8"?>
<worksheet xmlns="http://schemas.openxmlformats.org/spreadsheetml/2006/main" xmlns:r="http://schemas.openxmlformats.org/officeDocument/2006/relationships">
  <dimension ref="A1:K16"/>
  <sheetViews>
    <sheetView topLeftCell="A2" zoomScaleNormal="100" workbookViewId="0">
      <selection activeCell="L22" sqref="L22"/>
    </sheetView>
  </sheetViews>
  <sheetFormatPr defaultRowHeight="15"/>
  <cols>
    <col min="3" max="3" width="12.42578125" customWidth="1"/>
    <col min="4" max="4" width="14.42578125" customWidth="1"/>
    <col min="5" max="5" width="17.140625" customWidth="1"/>
    <col min="7" max="7" width="13.42578125" customWidth="1"/>
    <col min="8" max="8" width="11.28515625" customWidth="1"/>
    <col min="9" max="9" width="12.7109375" customWidth="1"/>
    <col min="10" max="10" width="10.28515625" customWidth="1"/>
  </cols>
  <sheetData>
    <row r="1" spans="1:11">
      <c r="A1" s="283" t="s">
        <v>215</v>
      </c>
      <c r="B1" s="284"/>
      <c r="C1" s="284"/>
      <c r="D1" s="284"/>
      <c r="E1" s="284"/>
      <c r="F1" s="284"/>
      <c r="G1" s="284"/>
      <c r="H1" s="284"/>
      <c r="I1" s="284"/>
      <c r="J1" s="284"/>
      <c r="K1" s="284"/>
    </row>
    <row r="2" spans="1:11">
      <c r="A2" s="281" t="s">
        <v>689</v>
      </c>
      <c r="B2" s="837" t="s">
        <v>141</v>
      </c>
      <c r="C2" s="837"/>
      <c r="D2" s="837"/>
      <c r="E2" s="837"/>
      <c r="F2" s="837"/>
      <c r="G2" s="837"/>
      <c r="H2" s="837"/>
      <c r="I2" s="837"/>
      <c r="J2" s="837"/>
      <c r="K2" s="837"/>
    </row>
    <row r="3" spans="1:11">
      <c r="A3" s="838" t="s">
        <v>140</v>
      </c>
      <c r="B3" s="838"/>
      <c r="C3" s="838"/>
      <c r="D3" s="838"/>
      <c r="E3" s="838"/>
      <c r="F3" s="838"/>
      <c r="G3" s="838"/>
      <c r="H3" s="838"/>
      <c r="I3" s="838"/>
      <c r="J3" s="838"/>
      <c r="K3" s="838"/>
    </row>
    <row r="4" spans="1:11" ht="15.75" thickBot="1">
      <c r="A4" s="838"/>
      <c r="B4" s="838"/>
      <c r="C4" s="838"/>
      <c r="D4" s="838"/>
      <c r="E4" s="838"/>
      <c r="F4" s="838"/>
      <c r="G4" s="838"/>
      <c r="H4" s="838"/>
      <c r="I4" s="838"/>
      <c r="J4" s="838"/>
      <c r="K4" s="838"/>
    </row>
    <row r="5" spans="1:11" ht="15.75" thickBot="1">
      <c r="A5" s="286"/>
      <c r="B5" s="839" t="s">
        <v>987</v>
      </c>
      <c r="C5" s="840"/>
      <c r="D5" s="287"/>
      <c r="E5" s="287"/>
      <c r="F5" s="287"/>
      <c r="G5" s="287"/>
      <c r="H5" s="287"/>
      <c r="I5" s="287"/>
      <c r="J5" s="287"/>
      <c r="K5" s="279"/>
    </row>
    <row r="6" spans="1:11" ht="38.25">
      <c r="A6" s="301" t="s">
        <v>948</v>
      </c>
      <c r="B6" s="285" t="s">
        <v>988</v>
      </c>
      <c r="C6" s="285" t="s">
        <v>989</v>
      </c>
      <c r="D6" s="285" t="s">
        <v>990</v>
      </c>
      <c r="E6" s="285" t="s">
        <v>991</v>
      </c>
      <c r="F6" s="285" t="s">
        <v>992</v>
      </c>
      <c r="G6" s="285" t="s">
        <v>993</v>
      </c>
      <c r="H6" s="285" t="s">
        <v>994</v>
      </c>
      <c r="I6" s="285" t="s">
        <v>995</v>
      </c>
      <c r="J6" s="285" t="s">
        <v>996</v>
      </c>
      <c r="K6" s="285" t="s">
        <v>997</v>
      </c>
    </row>
    <row r="7" spans="1:11" ht="25.5">
      <c r="A7" s="711" t="s">
        <v>955</v>
      </c>
      <c r="B7" s="295">
        <v>46.000999999999998</v>
      </c>
      <c r="C7" s="292" t="s">
        <v>958</v>
      </c>
      <c r="D7" s="293"/>
      <c r="E7" s="293"/>
      <c r="F7" s="293"/>
      <c r="G7" s="293"/>
      <c r="H7" s="293"/>
      <c r="I7" s="293"/>
      <c r="J7" s="710" t="s">
        <v>761</v>
      </c>
      <c r="K7" s="296">
        <v>40290</v>
      </c>
    </row>
    <row r="8" spans="1:11" ht="25.5">
      <c r="A8" s="711" t="s">
        <v>955</v>
      </c>
      <c r="B8" s="295">
        <v>46.002000000000002</v>
      </c>
      <c r="C8" s="292" t="s">
        <v>959</v>
      </c>
      <c r="D8" s="293"/>
      <c r="E8" s="293"/>
      <c r="F8" s="293"/>
      <c r="G8" s="293"/>
      <c r="H8" s="293"/>
      <c r="I8" s="293"/>
      <c r="J8" s="710" t="s">
        <v>761</v>
      </c>
      <c r="K8" s="296">
        <v>40290</v>
      </c>
    </row>
    <row r="9" spans="1:11" ht="102">
      <c r="A9" s="711" t="s">
        <v>955</v>
      </c>
      <c r="B9" s="295">
        <v>46.003</v>
      </c>
      <c r="C9" s="292" t="s">
        <v>1273</v>
      </c>
      <c r="D9" s="292" t="s">
        <v>1274</v>
      </c>
      <c r="E9" s="292" t="s">
        <v>1275</v>
      </c>
      <c r="F9" s="292" t="s">
        <v>479</v>
      </c>
      <c r="G9" s="292" t="s">
        <v>1276</v>
      </c>
      <c r="H9" s="292" t="s">
        <v>1276</v>
      </c>
      <c r="I9" s="293"/>
      <c r="J9" s="710" t="s">
        <v>761</v>
      </c>
      <c r="K9" s="296">
        <v>40290</v>
      </c>
    </row>
    <row r="10" spans="1:11" ht="38.25">
      <c r="A10" s="711" t="s">
        <v>955</v>
      </c>
      <c r="B10" s="295">
        <v>46.003999999999998</v>
      </c>
      <c r="C10" s="292" t="s">
        <v>1277</v>
      </c>
      <c r="D10" s="292" t="s">
        <v>1278</v>
      </c>
      <c r="E10" s="292" t="s">
        <v>1279</v>
      </c>
      <c r="F10" s="292" t="s">
        <v>479</v>
      </c>
      <c r="G10" s="292" t="s">
        <v>1280</v>
      </c>
      <c r="H10" s="292" t="s">
        <v>1280</v>
      </c>
      <c r="I10" s="293"/>
      <c r="J10" s="710" t="s">
        <v>761</v>
      </c>
      <c r="K10" s="296">
        <v>40290</v>
      </c>
    </row>
    <row r="11" spans="1:11" ht="76.5">
      <c r="A11" s="711" t="s">
        <v>955</v>
      </c>
      <c r="B11" s="295">
        <v>46.005000000000003</v>
      </c>
      <c r="C11" s="292" t="s">
        <v>1281</v>
      </c>
      <c r="D11" s="292" t="s">
        <v>1282</v>
      </c>
      <c r="E11" s="292" t="s">
        <v>1283</v>
      </c>
      <c r="F11" s="292" t="s">
        <v>479</v>
      </c>
      <c r="G11" s="292" t="s">
        <v>1284</v>
      </c>
      <c r="H11" s="292" t="s">
        <v>1284</v>
      </c>
      <c r="I11" s="293"/>
      <c r="J11" s="710" t="s">
        <v>761</v>
      </c>
      <c r="K11" s="296">
        <v>40290</v>
      </c>
    </row>
    <row r="12" spans="1:11" ht="64.5" thickBot="1">
      <c r="A12" s="712" t="s">
        <v>955</v>
      </c>
      <c r="B12" s="304">
        <v>46.006</v>
      </c>
      <c r="C12" s="305" t="s">
        <v>467</v>
      </c>
      <c r="D12" s="305" t="s">
        <v>1285</v>
      </c>
      <c r="E12" s="305" t="s">
        <v>1286</v>
      </c>
      <c r="F12" s="305" t="s">
        <v>1287</v>
      </c>
      <c r="G12" s="305" t="s">
        <v>1288</v>
      </c>
      <c r="H12" s="305" t="s">
        <v>1288</v>
      </c>
      <c r="I12" s="306"/>
      <c r="J12" s="752" t="s">
        <v>761</v>
      </c>
      <c r="K12" s="307">
        <v>40290</v>
      </c>
    </row>
    <row r="13" spans="1:11">
      <c r="A13" s="713" t="str">
        <f>IF(COUNTIF(A7:A12, "P")=B14,"P","F")</f>
        <v>P</v>
      </c>
      <c r="B13" s="302" t="s">
        <v>1014</v>
      </c>
      <c r="C13" s="302"/>
      <c r="D13" s="288">
        <f>+F13/B14</f>
        <v>1</v>
      </c>
      <c r="E13" s="289" t="s">
        <v>1015</v>
      </c>
      <c r="F13" s="297">
        <f>COUNTIF(A7:A12,"=P")</f>
        <v>6</v>
      </c>
      <c r="G13" s="289" t="s">
        <v>1016</v>
      </c>
      <c r="H13" s="300"/>
      <c r="I13" s="841" t="s">
        <v>1017</v>
      </c>
      <c r="J13" s="841"/>
      <c r="K13" s="298">
        <f>MAX($K$7:$K$12)</f>
        <v>40290</v>
      </c>
    </row>
    <row r="14" spans="1:11" ht="15.75" thickBot="1">
      <c r="A14" s="299"/>
      <c r="B14" s="303">
        <f>COUNT(B7:B12)</f>
        <v>6</v>
      </c>
      <c r="C14" s="282" t="s">
        <v>1018</v>
      </c>
      <c r="D14" s="299"/>
      <c r="E14" s="299"/>
      <c r="F14" s="291">
        <f>COUNTIF(A7:A12,"=F")</f>
        <v>0</v>
      </c>
      <c r="G14" s="290" t="s">
        <v>1019</v>
      </c>
      <c r="H14" s="299"/>
      <c r="I14" s="299"/>
      <c r="J14" s="294"/>
      <c r="K14" s="299"/>
    </row>
    <row r="15" spans="1:11">
      <c r="A15" s="279"/>
      <c r="B15" s="280"/>
      <c r="C15" s="280"/>
      <c r="D15" s="279"/>
      <c r="E15" s="279"/>
      <c r="F15" s="279"/>
      <c r="G15" s="279"/>
      <c r="H15" s="279"/>
      <c r="I15" s="279"/>
      <c r="J15" s="279"/>
      <c r="K15" s="279"/>
    </row>
    <row r="16" spans="1:11">
      <c r="A16" s="279"/>
      <c r="B16" s="54" t="s">
        <v>1020</v>
      </c>
      <c r="C16" s="280"/>
      <c r="D16" s="279"/>
      <c r="E16" s="279"/>
      <c r="F16" s="279"/>
      <c r="G16" s="279"/>
      <c r="H16" s="279"/>
      <c r="I16" s="279"/>
      <c r="J16" s="279"/>
      <c r="K16" s="279"/>
    </row>
  </sheetData>
  <mergeCells count="4">
    <mergeCell ref="B2:K2"/>
    <mergeCell ref="A3:K4"/>
    <mergeCell ref="B5:C5"/>
    <mergeCell ref="I13:J13"/>
  </mergeCells>
  <phoneticPr fontId="10" type="noConversion"/>
  <hyperlinks>
    <hyperlink ref="B16" location="Directory!A1" display="Directory"/>
  </hyperlinks>
  <pageMargins left="0.7" right="0.7" top="0.75" bottom="0.75" header="0.3" footer="0.3"/>
  <pageSetup scale="95" orientation="landscape" horizontalDpi="0" verticalDpi="0" r:id="rId1"/>
</worksheet>
</file>

<file path=xl/worksheets/sheet48.xml><?xml version="1.0" encoding="utf-8"?>
<worksheet xmlns="http://schemas.openxmlformats.org/spreadsheetml/2006/main" xmlns:r="http://schemas.openxmlformats.org/officeDocument/2006/relationships">
  <dimension ref="A1:K20"/>
  <sheetViews>
    <sheetView zoomScaleNormal="100" workbookViewId="0">
      <selection activeCell="H9" sqref="H9:H16"/>
    </sheetView>
  </sheetViews>
  <sheetFormatPr defaultRowHeight="15"/>
  <cols>
    <col min="3" max="3" width="13.28515625" customWidth="1"/>
    <col min="4" max="4" width="11.140625" customWidth="1"/>
    <col min="5" max="5" width="16" customWidth="1"/>
    <col min="6" max="6" width="10.7109375" customWidth="1"/>
    <col min="7" max="7" width="24" customWidth="1"/>
    <col min="8" max="8" width="23.85546875" customWidth="1"/>
    <col min="9" max="9" width="10.7109375" customWidth="1"/>
  </cols>
  <sheetData>
    <row r="1" spans="1:11">
      <c r="A1" s="626" t="s">
        <v>215</v>
      </c>
      <c r="B1" s="627"/>
      <c r="C1" s="627"/>
      <c r="D1" s="627"/>
      <c r="E1" s="627"/>
      <c r="F1" s="627"/>
      <c r="G1" s="627"/>
      <c r="H1" s="627"/>
      <c r="I1" s="627"/>
      <c r="J1" s="627"/>
      <c r="K1" s="627"/>
    </row>
    <row r="2" spans="1:11">
      <c r="A2" s="628" t="s">
        <v>690</v>
      </c>
      <c r="B2" s="886" t="s">
        <v>361</v>
      </c>
      <c r="C2" s="886"/>
      <c r="D2" s="886"/>
      <c r="E2" s="886"/>
      <c r="F2" s="886"/>
      <c r="G2" s="886"/>
      <c r="H2" s="886"/>
      <c r="I2" s="886"/>
      <c r="J2" s="886"/>
      <c r="K2" s="886"/>
    </row>
    <row r="3" spans="1:11">
      <c r="A3" s="887" t="s">
        <v>362</v>
      </c>
      <c r="B3" s="887"/>
      <c r="C3" s="887"/>
      <c r="D3" s="887"/>
      <c r="E3" s="887"/>
      <c r="F3" s="887"/>
      <c r="G3" s="887"/>
      <c r="H3" s="887"/>
      <c r="I3" s="887"/>
      <c r="J3" s="887"/>
      <c r="K3" s="887"/>
    </row>
    <row r="4" spans="1:11" ht="15.75" thickBot="1">
      <c r="A4" s="887"/>
      <c r="B4" s="887"/>
      <c r="C4" s="887"/>
      <c r="D4" s="887"/>
      <c r="E4" s="887"/>
      <c r="F4" s="887"/>
      <c r="G4" s="887"/>
      <c r="H4" s="887"/>
      <c r="I4" s="887"/>
      <c r="J4" s="887"/>
      <c r="K4" s="887"/>
    </row>
    <row r="5" spans="1:11" ht="15.75" thickBot="1">
      <c r="A5" s="629"/>
      <c r="B5" s="888" t="s">
        <v>987</v>
      </c>
      <c r="C5" s="889"/>
      <c r="D5" s="630"/>
      <c r="E5" s="630"/>
      <c r="F5" s="630"/>
      <c r="G5" s="630"/>
      <c r="H5" s="630"/>
      <c r="I5" s="630"/>
      <c r="J5" s="630"/>
    </row>
    <row r="6" spans="1:11" ht="38.25">
      <c r="A6" s="631" t="s">
        <v>948</v>
      </c>
      <c r="B6" s="632" t="s">
        <v>988</v>
      </c>
      <c r="C6" s="632" t="s">
        <v>989</v>
      </c>
      <c r="D6" s="632" t="s">
        <v>990</v>
      </c>
      <c r="E6" s="632" t="s">
        <v>991</v>
      </c>
      <c r="F6" s="632" t="s">
        <v>992</v>
      </c>
      <c r="G6" s="632" t="s">
        <v>993</v>
      </c>
      <c r="H6" s="632" t="s">
        <v>994</v>
      </c>
      <c r="I6" s="632" t="s">
        <v>995</v>
      </c>
      <c r="J6" s="632" t="s">
        <v>996</v>
      </c>
      <c r="K6" s="632" t="s">
        <v>997</v>
      </c>
    </row>
    <row r="7" spans="1:11" ht="25.5">
      <c r="A7" s="746" t="s">
        <v>955</v>
      </c>
      <c r="B7" s="644">
        <v>47.000999999999998</v>
      </c>
      <c r="C7" s="633" t="s">
        <v>958</v>
      </c>
      <c r="D7" s="645"/>
      <c r="E7" s="645"/>
      <c r="F7" s="645"/>
      <c r="G7" s="645"/>
      <c r="H7" s="645"/>
      <c r="I7" s="645"/>
      <c r="J7" s="745" t="s">
        <v>761</v>
      </c>
      <c r="K7" s="646">
        <v>40290</v>
      </c>
    </row>
    <row r="8" spans="1:11" ht="25.5">
      <c r="A8" s="746" t="s">
        <v>955</v>
      </c>
      <c r="B8" s="644">
        <f>B7 + 0.001</f>
        <v>47.001999999999995</v>
      </c>
      <c r="C8" s="633" t="s">
        <v>959</v>
      </c>
      <c r="D8" s="645"/>
      <c r="E8" s="645"/>
      <c r="F8" s="645"/>
      <c r="G8" s="645"/>
      <c r="H8" s="645"/>
      <c r="I8" s="645"/>
      <c r="J8" s="745" t="s">
        <v>761</v>
      </c>
      <c r="K8" s="646">
        <v>40290</v>
      </c>
    </row>
    <row r="9" spans="1:11" ht="63.75">
      <c r="A9" s="746" t="s">
        <v>955</v>
      </c>
      <c r="B9" s="644">
        <f>B8 + 0.001</f>
        <v>47.002999999999993</v>
      </c>
      <c r="C9" s="633" t="s">
        <v>221</v>
      </c>
      <c r="D9" s="645" t="s">
        <v>222</v>
      </c>
      <c r="E9" s="645" t="s">
        <v>847</v>
      </c>
      <c r="F9" s="645" t="s">
        <v>254</v>
      </c>
      <c r="G9" s="645" t="s">
        <v>848</v>
      </c>
      <c r="H9" s="645" t="s">
        <v>848</v>
      </c>
      <c r="I9" s="645"/>
      <c r="J9" s="745" t="s">
        <v>761</v>
      </c>
      <c r="K9" s="646">
        <v>40290</v>
      </c>
    </row>
    <row r="10" spans="1:11" ht="63.75">
      <c r="A10" s="746" t="s">
        <v>955</v>
      </c>
      <c r="B10" s="644">
        <f>B9 + 0.001</f>
        <v>47.003999999999991</v>
      </c>
      <c r="C10" s="633" t="s">
        <v>849</v>
      </c>
      <c r="D10" s="645" t="s">
        <v>850</v>
      </c>
      <c r="E10" s="645" t="s">
        <v>851</v>
      </c>
      <c r="F10" s="645" t="s">
        <v>254</v>
      </c>
      <c r="G10" s="645" t="s">
        <v>848</v>
      </c>
      <c r="H10" s="645" t="s">
        <v>848</v>
      </c>
      <c r="I10" s="645"/>
      <c r="J10" s="745" t="s">
        <v>761</v>
      </c>
      <c r="K10" s="646">
        <v>40290</v>
      </c>
    </row>
    <row r="11" spans="1:11" ht="63.75">
      <c r="A11" s="746" t="s">
        <v>955</v>
      </c>
      <c r="B11" s="644">
        <f t="shared" ref="B11:B16" si="0">B10 + 0.001</f>
        <v>47.004999999999988</v>
      </c>
      <c r="C11" s="633" t="s">
        <v>852</v>
      </c>
      <c r="D11" s="645" t="s">
        <v>853</v>
      </c>
      <c r="E11" s="645" t="s">
        <v>854</v>
      </c>
      <c r="F11" s="645" t="s">
        <v>254</v>
      </c>
      <c r="G11" s="645" t="s">
        <v>848</v>
      </c>
      <c r="H11" s="645" t="s">
        <v>848</v>
      </c>
      <c r="I11" s="645"/>
      <c r="J11" s="745" t="s">
        <v>761</v>
      </c>
      <c r="K11" s="646">
        <v>40290</v>
      </c>
    </row>
    <row r="12" spans="1:11" ht="51">
      <c r="A12" s="746" t="s">
        <v>955</v>
      </c>
      <c r="B12" s="644">
        <f t="shared" si="0"/>
        <v>47.005999999999986</v>
      </c>
      <c r="C12" s="633" t="s">
        <v>855</v>
      </c>
      <c r="D12" s="645" t="s">
        <v>856</v>
      </c>
      <c r="E12" s="645" t="s">
        <v>857</v>
      </c>
      <c r="F12" s="645" t="s">
        <v>858</v>
      </c>
      <c r="G12" s="645" t="s">
        <v>859</v>
      </c>
      <c r="H12" s="645" t="s">
        <v>859</v>
      </c>
      <c r="I12" s="645"/>
      <c r="J12" s="745" t="s">
        <v>761</v>
      </c>
      <c r="K12" s="646">
        <v>40290</v>
      </c>
    </row>
    <row r="13" spans="1:11" ht="38.25">
      <c r="A13" s="746" t="s">
        <v>955</v>
      </c>
      <c r="B13" s="644">
        <f t="shared" si="0"/>
        <v>47.006999999999984</v>
      </c>
      <c r="C13" s="633" t="s">
        <v>860</v>
      </c>
      <c r="D13" s="645" t="s">
        <v>856</v>
      </c>
      <c r="E13" s="645" t="s">
        <v>861</v>
      </c>
      <c r="F13" s="645" t="s">
        <v>858</v>
      </c>
      <c r="G13" s="645" t="s">
        <v>862</v>
      </c>
      <c r="H13" s="645" t="s">
        <v>862</v>
      </c>
      <c r="I13" s="645"/>
      <c r="J13" s="745" t="s">
        <v>761</v>
      </c>
      <c r="K13" s="646">
        <v>40290</v>
      </c>
    </row>
    <row r="14" spans="1:11" ht="63.75">
      <c r="A14" s="746" t="s">
        <v>955</v>
      </c>
      <c r="B14" s="644">
        <f t="shared" si="0"/>
        <v>47.007999999999981</v>
      </c>
      <c r="C14" s="633" t="s">
        <v>863</v>
      </c>
      <c r="D14" s="645" t="s">
        <v>864</v>
      </c>
      <c r="E14" s="645" t="s">
        <v>865</v>
      </c>
      <c r="F14" s="645" t="s">
        <v>866</v>
      </c>
      <c r="G14" s="645" t="s">
        <v>867</v>
      </c>
      <c r="H14" s="645" t="s">
        <v>867</v>
      </c>
      <c r="I14" s="645"/>
      <c r="J14" s="745" t="s">
        <v>761</v>
      </c>
      <c r="K14" s="646">
        <v>40290</v>
      </c>
    </row>
    <row r="15" spans="1:11" ht="51">
      <c r="A15" s="746" t="s">
        <v>955</v>
      </c>
      <c r="B15" s="644">
        <f t="shared" si="0"/>
        <v>47.008999999999979</v>
      </c>
      <c r="C15" s="633" t="s">
        <v>868</v>
      </c>
      <c r="D15" s="645" t="s">
        <v>864</v>
      </c>
      <c r="E15" s="645" t="s">
        <v>869</v>
      </c>
      <c r="F15" s="645" t="s">
        <v>866</v>
      </c>
      <c r="G15" s="645" t="s">
        <v>870</v>
      </c>
      <c r="H15" s="645" t="s">
        <v>870</v>
      </c>
      <c r="I15" s="645"/>
      <c r="J15" s="745" t="s">
        <v>761</v>
      </c>
      <c r="K15" s="646">
        <v>40290</v>
      </c>
    </row>
    <row r="16" spans="1:11" ht="51.75" thickBot="1">
      <c r="A16" s="747" t="s">
        <v>955</v>
      </c>
      <c r="B16" s="644">
        <f t="shared" si="0"/>
        <v>47.009999999999977</v>
      </c>
      <c r="C16" s="634" t="s">
        <v>871</v>
      </c>
      <c r="D16" s="647" t="s">
        <v>872</v>
      </c>
      <c r="E16" s="647" t="s">
        <v>873</v>
      </c>
      <c r="F16" s="647" t="s">
        <v>874</v>
      </c>
      <c r="G16" s="647" t="s">
        <v>875</v>
      </c>
      <c r="H16" s="647" t="s">
        <v>875</v>
      </c>
      <c r="I16" s="647"/>
      <c r="J16" s="745" t="s">
        <v>761</v>
      </c>
      <c r="K16" s="646">
        <v>40290</v>
      </c>
    </row>
    <row r="17" spans="1:11">
      <c r="A17" s="748" t="str">
        <f>IF(COUNTIF(A7:A16, "P")=B18,"P","F")</f>
        <v>P</v>
      </c>
      <c r="B17" s="635" t="s">
        <v>1014</v>
      </c>
      <c r="C17" s="635"/>
      <c r="D17" s="238">
        <f>+F17/B18</f>
        <v>1</v>
      </c>
      <c r="E17" s="636" t="s">
        <v>1015</v>
      </c>
      <c r="F17" s="247">
        <f>COUNTIF(A7:A16,"=P")</f>
        <v>10</v>
      </c>
      <c r="G17" s="636" t="s">
        <v>1016</v>
      </c>
      <c r="H17" s="637"/>
      <c r="I17" s="890" t="s">
        <v>1017</v>
      </c>
      <c r="J17" s="890"/>
      <c r="K17" s="638">
        <f>MAX($K$7:$K$16)</f>
        <v>40290</v>
      </c>
    </row>
    <row r="18" spans="1:11" ht="15.75" thickBot="1">
      <c r="A18" s="639"/>
      <c r="B18" s="253">
        <f>COUNT(B7:B16)</f>
        <v>10</v>
      </c>
      <c r="C18" s="640" t="s">
        <v>1018</v>
      </c>
      <c r="D18" s="639"/>
      <c r="E18" s="639"/>
      <c r="F18" s="241">
        <f>COUNTIF(A7:A16,"=F")</f>
        <v>0</v>
      </c>
      <c r="G18" s="641" t="s">
        <v>1019</v>
      </c>
      <c r="H18" s="639"/>
      <c r="I18" s="639"/>
      <c r="J18" s="642"/>
      <c r="K18" s="639"/>
    </row>
    <row r="19" spans="1:11">
      <c r="B19" s="643"/>
      <c r="C19" s="643"/>
    </row>
    <row r="20" spans="1:11">
      <c r="B20" s="54" t="s">
        <v>1020</v>
      </c>
      <c r="C20" s="643"/>
    </row>
  </sheetData>
  <mergeCells count="4">
    <mergeCell ref="B2:K2"/>
    <mergeCell ref="A3:K4"/>
    <mergeCell ref="B5:C5"/>
    <mergeCell ref="I17:J17"/>
  </mergeCells>
  <phoneticPr fontId="10" type="noConversion"/>
  <conditionalFormatting sqref="C7:C16">
    <cfRule type="expression" dxfId="0" priority="1" stopIfTrue="1">
      <formula>#REF!="F"</formula>
    </cfRule>
  </conditionalFormatting>
  <hyperlinks>
    <hyperlink ref="B20" location="Directory!A1" display="Directory"/>
  </hyperlinks>
  <pageMargins left="0.7" right="0.7" top="0.75" bottom="0.75" header="0.3" footer="0.3"/>
  <pageSetup scale="90" orientation="landscape" horizontalDpi="0" verticalDpi="0" r:id="rId1"/>
</worksheet>
</file>

<file path=xl/worksheets/sheet49.xml><?xml version="1.0" encoding="utf-8"?>
<worksheet xmlns="http://schemas.openxmlformats.org/spreadsheetml/2006/main" xmlns:r="http://schemas.openxmlformats.org/officeDocument/2006/relationships">
  <dimension ref="A1:K18"/>
  <sheetViews>
    <sheetView zoomScaleNormal="100" workbookViewId="0">
      <selection activeCell="I14" sqref="I14"/>
    </sheetView>
  </sheetViews>
  <sheetFormatPr defaultRowHeight="15"/>
  <cols>
    <col min="3" max="3" width="14.28515625" customWidth="1"/>
    <col min="4" max="4" width="18.5703125" customWidth="1"/>
    <col min="5" max="5" width="21" customWidth="1"/>
    <col min="6" max="6" width="11.5703125" customWidth="1"/>
    <col min="7" max="7" width="21.140625" customWidth="1"/>
    <col min="8" max="8" width="20.28515625" customWidth="1"/>
    <col min="9" max="9" width="11.140625" customWidth="1"/>
    <col min="10" max="10" width="10.5703125" customWidth="1"/>
    <col min="11" max="11" width="9.7109375" customWidth="1"/>
  </cols>
  <sheetData>
    <row r="1" spans="1:11">
      <c r="A1" s="518" t="s">
        <v>215</v>
      </c>
      <c r="B1" s="519"/>
      <c r="C1" s="519"/>
      <c r="D1" s="519"/>
      <c r="E1" s="519"/>
      <c r="F1" s="519"/>
      <c r="G1" s="519"/>
      <c r="H1" s="519"/>
      <c r="I1" s="519"/>
      <c r="J1" s="519"/>
      <c r="K1" s="519"/>
    </row>
    <row r="2" spans="1:11">
      <c r="A2" s="516" t="s">
        <v>691</v>
      </c>
      <c r="B2" s="881" t="s">
        <v>363</v>
      </c>
      <c r="C2" s="881"/>
      <c r="D2" s="881"/>
      <c r="E2" s="881"/>
      <c r="F2" s="881"/>
      <c r="G2" s="881"/>
      <c r="H2" s="881"/>
      <c r="I2" s="881"/>
      <c r="J2" s="881"/>
      <c r="K2" s="881"/>
    </row>
    <row r="3" spans="1:11">
      <c r="A3" s="882" t="s">
        <v>364</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25.5">
      <c r="A6" s="536" t="s">
        <v>948</v>
      </c>
      <c r="B6" s="520" t="s">
        <v>988</v>
      </c>
      <c r="C6" s="520" t="s">
        <v>989</v>
      </c>
      <c r="D6" s="520" t="s">
        <v>990</v>
      </c>
      <c r="E6" s="520" t="s">
        <v>991</v>
      </c>
      <c r="F6" s="520" t="s">
        <v>992</v>
      </c>
      <c r="G6" s="520" t="s">
        <v>993</v>
      </c>
      <c r="H6" s="520" t="s">
        <v>994</v>
      </c>
      <c r="I6" s="520" t="s">
        <v>995</v>
      </c>
      <c r="J6" s="520" t="s">
        <v>996</v>
      </c>
      <c r="K6" s="520" t="s">
        <v>997</v>
      </c>
    </row>
    <row r="7" spans="1:11">
      <c r="A7" s="741" t="s">
        <v>955</v>
      </c>
      <c r="B7" s="530">
        <v>48.000999999999998</v>
      </c>
      <c r="C7" s="527" t="s">
        <v>958</v>
      </c>
      <c r="D7" s="528"/>
      <c r="E7" s="528"/>
      <c r="F7" s="528"/>
      <c r="G7" s="528"/>
      <c r="H7" s="528"/>
      <c r="I7" s="528"/>
      <c r="J7" s="744" t="s">
        <v>761</v>
      </c>
      <c r="K7" s="531">
        <v>40290</v>
      </c>
    </row>
    <row r="8" spans="1:11">
      <c r="A8" s="741" t="s">
        <v>955</v>
      </c>
      <c r="B8" s="530">
        <f t="shared" ref="B8:B14" si="0">B7 + 0.001</f>
        <v>48.001999999999995</v>
      </c>
      <c r="C8" s="527" t="s">
        <v>959</v>
      </c>
      <c r="D8" s="528"/>
      <c r="E8" s="528"/>
      <c r="F8" s="528"/>
      <c r="G8" s="528"/>
      <c r="H8" s="528"/>
      <c r="I8" s="528"/>
      <c r="J8" s="744" t="s">
        <v>761</v>
      </c>
      <c r="K8" s="531">
        <v>40290</v>
      </c>
    </row>
    <row r="9" spans="1:11" ht="25.5">
      <c r="A9" s="741" t="s">
        <v>955</v>
      </c>
      <c r="B9" s="530">
        <f t="shared" si="0"/>
        <v>48.002999999999993</v>
      </c>
      <c r="C9" s="527" t="s">
        <v>960</v>
      </c>
      <c r="D9" s="528"/>
      <c r="E9" s="528"/>
      <c r="F9" s="528"/>
      <c r="G9" s="528"/>
      <c r="H9" s="528"/>
      <c r="I9" s="528"/>
      <c r="J9" s="744" t="s">
        <v>761</v>
      </c>
      <c r="K9" s="531">
        <v>40290</v>
      </c>
    </row>
    <row r="10" spans="1:11" ht="76.5">
      <c r="A10" s="741" t="s">
        <v>955</v>
      </c>
      <c r="B10" s="530">
        <f t="shared" si="0"/>
        <v>48.003999999999991</v>
      </c>
      <c r="C10" s="527" t="s">
        <v>343</v>
      </c>
      <c r="D10" s="528" t="s">
        <v>368</v>
      </c>
      <c r="E10" s="528" t="s">
        <v>668</v>
      </c>
      <c r="F10" s="528" t="s">
        <v>1287</v>
      </c>
      <c r="G10" s="528" t="s">
        <v>673</v>
      </c>
      <c r="H10" s="528" t="s">
        <v>673</v>
      </c>
      <c r="I10" s="528"/>
      <c r="J10" s="744" t="s">
        <v>761</v>
      </c>
      <c r="K10" s="531">
        <v>40290</v>
      </c>
    </row>
    <row r="11" spans="1:11" ht="76.5">
      <c r="A11" s="741" t="s">
        <v>955</v>
      </c>
      <c r="B11" s="530">
        <f t="shared" si="0"/>
        <v>48.004999999999988</v>
      </c>
      <c r="C11" s="527" t="s">
        <v>365</v>
      </c>
      <c r="D11" s="528" t="s">
        <v>369</v>
      </c>
      <c r="E11" s="528" t="s">
        <v>669</v>
      </c>
      <c r="F11" s="528" t="s">
        <v>1287</v>
      </c>
      <c r="G11" s="528" t="s">
        <v>674</v>
      </c>
      <c r="H11" s="528" t="s">
        <v>674</v>
      </c>
      <c r="I11" s="528"/>
      <c r="J11" s="744" t="s">
        <v>761</v>
      </c>
      <c r="K11" s="531">
        <v>40290</v>
      </c>
    </row>
    <row r="12" spans="1:11" ht="89.25">
      <c r="A12" s="741" t="s">
        <v>955</v>
      </c>
      <c r="B12" s="530">
        <f t="shared" si="0"/>
        <v>48.005999999999986</v>
      </c>
      <c r="C12" s="527" t="s">
        <v>366</v>
      </c>
      <c r="D12" s="528" t="s">
        <v>370</v>
      </c>
      <c r="E12" s="528" t="s">
        <v>670</v>
      </c>
      <c r="F12" s="528" t="s">
        <v>1287</v>
      </c>
      <c r="G12" s="528" t="s">
        <v>675</v>
      </c>
      <c r="H12" s="528" t="s">
        <v>675</v>
      </c>
      <c r="I12" s="528"/>
      <c r="J12" s="744" t="s">
        <v>761</v>
      </c>
      <c r="K12" s="531">
        <v>40290</v>
      </c>
    </row>
    <row r="13" spans="1:11" ht="165.75">
      <c r="A13" s="741" t="s">
        <v>955</v>
      </c>
      <c r="B13" s="530">
        <f t="shared" si="0"/>
        <v>48.006999999999984</v>
      </c>
      <c r="C13" s="527" t="s">
        <v>367</v>
      </c>
      <c r="D13" s="528" t="s">
        <v>371</v>
      </c>
      <c r="E13" s="528" t="s">
        <v>671</v>
      </c>
      <c r="F13" s="528" t="s">
        <v>1287</v>
      </c>
      <c r="G13" s="528" t="s">
        <v>676</v>
      </c>
      <c r="H13" s="528" t="s">
        <v>676</v>
      </c>
      <c r="I13" s="528"/>
      <c r="J13" s="744" t="s">
        <v>761</v>
      </c>
      <c r="K13" s="531">
        <v>40290</v>
      </c>
    </row>
    <row r="14" spans="1:11" ht="102.75" thickBot="1">
      <c r="A14" s="742" t="s">
        <v>955</v>
      </c>
      <c r="B14" s="530">
        <f t="shared" si="0"/>
        <v>48.007999999999981</v>
      </c>
      <c r="C14" s="665" t="s">
        <v>372</v>
      </c>
      <c r="D14" s="666" t="s">
        <v>667</v>
      </c>
      <c r="E14" s="666" t="s">
        <v>672</v>
      </c>
      <c r="F14" s="666" t="s">
        <v>1287</v>
      </c>
      <c r="G14" s="666" t="s">
        <v>677</v>
      </c>
      <c r="H14" s="666" t="s">
        <v>677</v>
      </c>
      <c r="I14" s="666"/>
      <c r="J14" s="744" t="s">
        <v>761</v>
      </c>
      <c r="K14" s="531">
        <v>40290</v>
      </c>
    </row>
    <row r="15" spans="1:11">
      <c r="A15" s="743" t="str">
        <f>IF(COUNTIF(A7:A7, "P")=B16,"P","F")</f>
        <v>P</v>
      </c>
      <c r="B15" s="537" t="s">
        <v>1014</v>
      </c>
      <c r="C15" s="537"/>
      <c r="D15" s="523">
        <f>+F15/B16</f>
        <v>1</v>
      </c>
      <c r="E15" s="524" t="s">
        <v>1015</v>
      </c>
      <c r="F15" s="532">
        <f>COUNTIF(A7:A7,"=P")</f>
        <v>1</v>
      </c>
      <c r="G15" s="524" t="s">
        <v>1016</v>
      </c>
      <c r="H15" s="535"/>
      <c r="I15" s="885" t="s">
        <v>1017</v>
      </c>
      <c r="J15" s="885"/>
      <c r="K15" s="533">
        <f>MAX($K$7:$K$7)</f>
        <v>40290</v>
      </c>
    </row>
    <row r="16" spans="1:11" ht="15.75" thickBot="1">
      <c r="A16" s="534"/>
      <c r="B16" s="538">
        <f>COUNT(B7:B7)</f>
        <v>1</v>
      </c>
      <c r="C16" s="517" t="s">
        <v>1018</v>
      </c>
      <c r="D16" s="534"/>
      <c r="E16" s="534"/>
      <c r="F16" s="526">
        <f>COUNTIF(A7:A7,"=F")</f>
        <v>0</v>
      </c>
      <c r="G16" s="525" t="s">
        <v>1019</v>
      </c>
      <c r="H16" s="534"/>
      <c r="I16" s="534"/>
      <c r="J16" s="529"/>
      <c r="K16" s="534"/>
    </row>
    <row r="17" spans="1:11">
      <c r="A17" s="514"/>
      <c r="B17" s="515"/>
      <c r="C17" s="515"/>
      <c r="D17" s="514"/>
      <c r="E17" s="514"/>
      <c r="F17" s="514"/>
      <c r="G17" s="514"/>
      <c r="H17" s="514"/>
      <c r="I17" s="514"/>
      <c r="J17" s="514"/>
      <c r="K17" s="514"/>
    </row>
    <row r="18" spans="1:11">
      <c r="A18" s="514"/>
      <c r="B18" s="54" t="s">
        <v>1020</v>
      </c>
      <c r="C18" s="515"/>
      <c r="D18" s="514"/>
      <c r="E18" s="514"/>
      <c r="F18" s="514"/>
      <c r="G18" s="514"/>
      <c r="H18" s="514"/>
      <c r="I18" s="514"/>
      <c r="J18" s="514"/>
      <c r="K18" s="514"/>
    </row>
  </sheetData>
  <mergeCells count="4">
    <mergeCell ref="B2:K2"/>
    <mergeCell ref="A3:K4"/>
    <mergeCell ref="B5:C5"/>
    <mergeCell ref="I15:J15"/>
  </mergeCells>
  <phoneticPr fontId="10" type="noConversion"/>
  <hyperlinks>
    <hyperlink ref="B18" location="Directory!A1" display="Directory"/>
  </hyperlinks>
  <pageMargins left="0.7" right="0.7" top="0.75" bottom="0.75" header="0.3" footer="0.3"/>
  <pageSetup scale="82" orientation="landscape" horizontalDpi="0" verticalDpi="0" r:id="rId1"/>
</worksheet>
</file>

<file path=xl/worksheets/sheet5.xml><?xml version="1.0" encoding="utf-8"?>
<worksheet xmlns="http://schemas.openxmlformats.org/spreadsheetml/2006/main" xmlns:r="http://schemas.openxmlformats.org/officeDocument/2006/relationships">
  <dimension ref="A1:K24"/>
  <sheetViews>
    <sheetView topLeftCell="A13" zoomScaleNormal="100" workbookViewId="0">
      <selection activeCell="H14" sqref="H14"/>
    </sheetView>
  </sheetViews>
  <sheetFormatPr defaultRowHeight="15"/>
  <cols>
    <col min="3" max="3" width="11.7109375" customWidth="1"/>
    <col min="4" max="4" width="12.140625" customWidth="1"/>
    <col min="5" max="5" width="16.85546875" customWidth="1"/>
    <col min="6" max="6" width="18.5703125" customWidth="1"/>
    <col min="7" max="7" width="20.140625" customWidth="1"/>
    <col min="8" max="8" width="10.5703125" customWidth="1"/>
    <col min="9" max="9" width="12.140625" customWidth="1"/>
  </cols>
  <sheetData>
    <row r="1" spans="1:11">
      <c r="A1" s="111" t="s">
        <v>215</v>
      </c>
      <c r="B1" s="112"/>
      <c r="C1" s="112"/>
      <c r="D1" s="112"/>
      <c r="E1" s="112"/>
      <c r="F1" s="112"/>
      <c r="G1" s="112"/>
      <c r="H1" s="112"/>
      <c r="I1" s="112"/>
      <c r="J1" s="112"/>
      <c r="K1" s="112"/>
    </row>
    <row r="2" spans="1:11">
      <c r="A2" s="109" t="s">
        <v>1059</v>
      </c>
      <c r="B2" s="807" t="s">
        <v>1060</v>
      </c>
      <c r="C2" s="807"/>
      <c r="D2" s="807"/>
      <c r="E2" s="807"/>
      <c r="F2" s="807"/>
      <c r="G2" s="807"/>
      <c r="H2" s="807"/>
      <c r="I2" s="807"/>
      <c r="J2" s="807"/>
      <c r="K2" s="807"/>
    </row>
    <row r="3" spans="1:11">
      <c r="A3" s="808" t="s">
        <v>1061</v>
      </c>
      <c r="B3" s="808"/>
      <c r="C3" s="808"/>
      <c r="D3" s="808"/>
      <c r="E3" s="808"/>
      <c r="F3" s="808"/>
      <c r="G3" s="808"/>
      <c r="H3" s="808"/>
      <c r="I3" s="808"/>
      <c r="J3" s="808"/>
      <c r="K3" s="808"/>
    </row>
    <row r="4" spans="1:11">
      <c r="A4" s="808"/>
      <c r="B4" s="808"/>
      <c r="C4" s="808"/>
      <c r="D4" s="808"/>
      <c r="E4" s="808"/>
      <c r="F4" s="808"/>
      <c r="G4" s="808"/>
      <c r="H4" s="808"/>
      <c r="I4" s="808"/>
      <c r="J4" s="808"/>
      <c r="K4" s="808"/>
    </row>
    <row r="5" spans="1:11" ht="15.75" thickBot="1">
      <c r="A5" s="133"/>
      <c r="B5" s="133"/>
      <c r="C5" s="133"/>
      <c r="D5" s="133"/>
      <c r="E5" s="133"/>
      <c r="F5" s="133"/>
      <c r="G5" s="133"/>
      <c r="H5" s="133"/>
      <c r="I5" s="133"/>
      <c r="J5" s="133"/>
      <c r="K5" s="133"/>
    </row>
    <row r="6" spans="1:11" ht="15.75" thickBot="1">
      <c r="A6" s="114"/>
      <c r="B6" s="809" t="s">
        <v>987</v>
      </c>
      <c r="C6" s="810"/>
      <c r="D6" s="115"/>
      <c r="E6" s="115"/>
      <c r="F6" s="115"/>
      <c r="G6" s="115"/>
      <c r="H6" s="115"/>
      <c r="I6" s="115"/>
      <c r="J6" s="115"/>
      <c r="K6" s="107"/>
    </row>
    <row r="7" spans="1:11" ht="38.25">
      <c r="A7" s="130" t="s">
        <v>948</v>
      </c>
      <c r="B7" s="113" t="s">
        <v>988</v>
      </c>
      <c r="C7" s="113" t="s">
        <v>989</v>
      </c>
      <c r="D7" s="113" t="s">
        <v>990</v>
      </c>
      <c r="E7" s="113" t="s">
        <v>991</v>
      </c>
      <c r="F7" s="113" t="s">
        <v>992</v>
      </c>
      <c r="G7" s="113" t="s">
        <v>993</v>
      </c>
      <c r="H7" s="113" t="s">
        <v>994</v>
      </c>
      <c r="I7" s="113" t="s">
        <v>995</v>
      </c>
      <c r="J7" s="113" t="s">
        <v>996</v>
      </c>
      <c r="K7" s="113" t="s">
        <v>997</v>
      </c>
    </row>
    <row r="8" spans="1:11" ht="25.5">
      <c r="A8" s="690" t="s">
        <v>955</v>
      </c>
      <c r="B8" s="124">
        <v>4.0010000000000003</v>
      </c>
      <c r="C8" s="138" t="s">
        <v>958</v>
      </c>
      <c r="D8" s="123"/>
      <c r="E8" s="123"/>
      <c r="F8" s="123"/>
      <c r="G8" s="123"/>
      <c r="H8" s="121"/>
      <c r="I8" s="121"/>
      <c r="J8" s="680" t="s">
        <v>761</v>
      </c>
      <c r="K8" s="125">
        <v>40285</v>
      </c>
    </row>
    <row r="9" spans="1:11" ht="25.5">
      <c r="A9" s="690" t="s">
        <v>955</v>
      </c>
      <c r="B9" s="124">
        <v>4.0019999999999998</v>
      </c>
      <c r="C9" s="138" t="s">
        <v>959</v>
      </c>
      <c r="D9" s="123"/>
      <c r="E9" s="123"/>
      <c r="F9" s="123"/>
      <c r="G9" s="123"/>
      <c r="H9" s="121"/>
      <c r="I9" s="121"/>
      <c r="J9" s="680" t="s">
        <v>761</v>
      </c>
      <c r="K9" s="125">
        <v>40285</v>
      </c>
    </row>
    <row r="10" spans="1:11" ht="51">
      <c r="A10" s="690" t="s">
        <v>955</v>
      </c>
      <c r="B10" s="124">
        <v>4.0030000000000001</v>
      </c>
      <c r="C10" s="120" t="s">
        <v>1002</v>
      </c>
      <c r="D10" s="121" t="s">
        <v>1003</v>
      </c>
      <c r="E10" s="121" t="s">
        <v>1003</v>
      </c>
      <c r="F10" s="121" t="s">
        <v>1004</v>
      </c>
      <c r="G10" s="121" t="s">
        <v>1005</v>
      </c>
      <c r="H10" s="121" t="s">
        <v>1005</v>
      </c>
      <c r="I10" s="121"/>
      <c r="J10" s="680" t="s">
        <v>761</v>
      </c>
      <c r="K10" s="125">
        <v>40285</v>
      </c>
    </row>
    <row r="11" spans="1:11" ht="51">
      <c r="A11" s="690" t="s">
        <v>955</v>
      </c>
      <c r="B11" s="124">
        <v>4.0039999999999996</v>
      </c>
      <c r="C11" s="120" t="s">
        <v>1062</v>
      </c>
      <c r="D11" s="120" t="s">
        <v>1063</v>
      </c>
      <c r="E11" s="120" t="s">
        <v>1063</v>
      </c>
      <c r="F11" s="120" t="s">
        <v>1064</v>
      </c>
      <c r="G11" s="120" t="s">
        <v>1065</v>
      </c>
      <c r="H11" s="120" t="s">
        <v>1065</v>
      </c>
      <c r="I11" s="121"/>
      <c r="J11" s="680" t="s">
        <v>761</v>
      </c>
      <c r="K11" s="125">
        <v>40285</v>
      </c>
    </row>
    <row r="12" spans="1:11" ht="63.75">
      <c r="A12" s="690" t="s">
        <v>955</v>
      </c>
      <c r="B12" s="124">
        <v>4.0049999999999999</v>
      </c>
      <c r="C12" s="120" t="s">
        <v>1066</v>
      </c>
      <c r="D12" s="120" t="s">
        <v>1067</v>
      </c>
      <c r="E12" s="120" t="s">
        <v>1067</v>
      </c>
      <c r="F12" s="120" t="s">
        <v>1068</v>
      </c>
      <c r="G12" s="120" t="s">
        <v>1069</v>
      </c>
      <c r="H12" s="120" t="s">
        <v>1069</v>
      </c>
      <c r="I12" s="121"/>
      <c r="J12" s="680" t="s">
        <v>761</v>
      </c>
      <c r="K12" s="125">
        <v>40285</v>
      </c>
    </row>
    <row r="13" spans="1:11" ht="89.25">
      <c r="A13" s="905" t="s">
        <v>1313</v>
      </c>
      <c r="B13" s="124">
        <v>4.0060000000000002</v>
      </c>
      <c r="C13" s="120" t="s">
        <v>1070</v>
      </c>
      <c r="D13" s="120" t="s">
        <v>1071</v>
      </c>
      <c r="E13" s="120" t="s">
        <v>1071</v>
      </c>
      <c r="F13" s="120" t="s">
        <v>1072</v>
      </c>
      <c r="G13" s="120" t="s">
        <v>1073</v>
      </c>
      <c r="H13" s="121" t="s">
        <v>1317</v>
      </c>
      <c r="I13" s="121"/>
      <c r="J13" s="680" t="s">
        <v>761</v>
      </c>
      <c r="K13" s="125">
        <v>40285</v>
      </c>
    </row>
    <row r="14" spans="1:11" ht="76.5">
      <c r="A14" s="905" t="s">
        <v>1313</v>
      </c>
      <c r="B14" s="124">
        <v>4.0069999999999997</v>
      </c>
      <c r="C14" s="120" t="s">
        <v>1074</v>
      </c>
      <c r="D14" s="120" t="s">
        <v>1075</v>
      </c>
      <c r="E14" s="120" t="s">
        <v>1076</v>
      </c>
      <c r="F14" s="120" t="s">
        <v>1077</v>
      </c>
      <c r="G14" s="120" t="s">
        <v>1078</v>
      </c>
      <c r="H14" s="121" t="s">
        <v>1318</v>
      </c>
      <c r="I14" s="121"/>
      <c r="J14" s="680" t="s">
        <v>761</v>
      </c>
      <c r="K14" s="125">
        <v>40285</v>
      </c>
    </row>
    <row r="15" spans="1:11" ht="89.25">
      <c r="A15" s="690" t="s">
        <v>1313</v>
      </c>
      <c r="B15" s="124">
        <v>4.008</v>
      </c>
      <c r="C15" s="120" t="s">
        <v>1079</v>
      </c>
      <c r="D15" s="120" t="s">
        <v>1080</v>
      </c>
      <c r="E15" s="120" t="s">
        <v>1081</v>
      </c>
      <c r="F15" s="120" t="s">
        <v>1077</v>
      </c>
      <c r="G15" s="120" t="s">
        <v>1082</v>
      </c>
      <c r="H15" s="120" t="s">
        <v>1082</v>
      </c>
      <c r="I15" s="121"/>
      <c r="J15" s="680" t="s">
        <v>761</v>
      </c>
      <c r="K15" s="125">
        <v>40285</v>
      </c>
    </row>
    <row r="16" spans="1:11" ht="89.25">
      <c r="A16" s="690" t="s">
        <v>955</v>
      </c>
      <c r="B16" s="124">
        <v>4.0090000000000003</v>
      </c>
      <c r="C16" s="120" t="s">
        <v>1083</v>
      </c>
      <c r="D16" s="120" t="s">
        <v>1084</v>
      </c>
      <c r="E16" s="120" t="s">
        <v>1085</v>
      </c>
      <c r="F16" s="120" t="s">
        <v>1086</v>
      </c>
      <c r="G16" s="120" t="s">
        <v>1087</v>
      </c>
      <c r="H16" s="120" t="s">
        <v>1087</v>
      </c>
      <c r="I16" s="121"/>
      <c r="J16" s="680" t="s">
        <v>761</v>
      </c>
      <c r="K16" s="125">
        <v>40285</v>
      </c>
    </row>
    <row r="17" spans="1:11" ht="89.25">
      <c r="A17" s="690" t="s">
        <v>955</v>
      </c>
      <c r="B17" s="124">
        <v>4.01</v>
      </c>
      <c r="C17" s="120" t="s">
        <v>1088</v>
      </c>
      <c r="D17" s="120" t="s">
        <v>1089</v>
      </c>
      <c r="E17" s="120" t="s">
        <v>1090</v>
      </c>
      <c r="F17" s="120" t="s">
        <v>373</v>
      </c>
      <c r="G17" s="120" t="s">
        <v>1087</v>
      </c>
      <c r="H17" s="120" t="s">
        <v>1087</v>
      </c>
      <c r="I17" s="121"/>
      <c r="J17" s="680" t="s">
        <v>761</v>
      </c>
      <c r="K17" s="125">
        <v>40285</v>
      </c>
    </row>
    <row r="18" spans="1:11" ht="89.25">
      <c r="A18" s="690" t="s">
        <v>955</v>
      </c>
      <c r="B18" s="124">
        <v>4.0110000000000001</v>
      </c>
      <c r="C18" s="120" t="s">
        <v>374</v>
      </c>
      <c r="D18" s="120" t="s">
        <v>375</v>
      </c>
      <c r="E18" s="120" t="s">
        <v>376</v>
      </c>
      <c r="F18" s="120" t="s">
        <v>377</v>
      </c>
      <c r="G18" s="120" t="s">
        <v>1087</v>
      </c>
      <c r="H18" s="120" t="s">
        <v>1087</v>
      </c>
      <c r="I18" s="121"/>
      <c r="J18" s="680" t="s">
        <v>761</v>
      </c>
      <c r="K18" s="125">
        <v>40285</v>
      </c>
    </row>
    <row r="19" spans="1:11" ht="89.25">
      <c r="A19" s="690" t="s">
        <v>955</v>
      </c>
      <c r="B19" s="124">
        <v>4.0119999999999996</v>
      </c>
      <c r="C19" s="120" t="s">
        <v>378</v>
      </c>
      <c r="D19" s="120" t="s">
        <v>379</v>
      </c>
      <c r="E19" s="120" t="s">
        <v>380</v>
      </c>
      <c r="F19" s="120" t="s">
        <v>381</v>
      </c>
      <c r="G19" s="120" t="s">
        <v>1087</v>
      </c>
      <c r="H19" s="120" t="s">
        <v>1087</v>
      </c>
      <c r="I19" s="121"/>
      <c r="J19" s="680" t="s">
        <v>761</v>
      </c>
      <c r="K19" s="125">
        <v>40285</v>
      </c>
    </row>
    <row r="20" spans="1:11" ht="77.25" thickBot="1">
      <c r="A20" s="691" t="s">
        <v>955</v>
      </c>
      <c r="B20" s="134">
        <v>4.0129999999999999</v>
      </c>
      <c r="C20" s="135" t="s">
        <v>382</v>
      </c>
      <c r="D20" s="135" t="s">
        <v>383</v>
      </c>
      <c r="E20" s="135" t="s">
        <v>384</v>
      </c>
      <c r="F20" s="135" t="s">
        <v>385</v>
      </c>
      <c r="G20" s="135" t="s">
        <v>386</v>
      </c>
      <c r="H20" s="135" t="s">
        <v>386</v>
      </c>
      <c r="I20" s="136"/>
      <c r="J20" s="681" t="s">
        <v>761</v>
      </c>
      <c r="K20" s="137">
        <v>40285</v>
      </c>
    </row>
    <row r="21" spans="1:11">
      <c r="A21" s="906" t="str">
        <f>IF(COUNTIF(A8:A20, "P")=B22,"P","F")</f>
        <v>F</v>
      </c>
      <c r="B21" s="131" t="s">
        <v>1014</v>
      </c>
      <c r="C21" s="131"/>
      <c r="D21" s="116">
        <f>+F21/B22</f>
        <v>0.76923076923076927</v>
      </c>
      <c r="E21" s="117" t="s">
        <v>1015</v>
      </c>
      <c r="F21" s="126">
        <f>COUNTIF(A8:A20,"=P")</f>
        <v>10</v>
      </c>
      <c r="G21" s="117" t="s">
        <v>1016</v>
      </c>
      <c r="H21" s="129"/>
      <c r="I21" s="811" t="s">
        <v>1017</v>
      </c>
      <c r="J21" s="811"/>
      <c r="K21" s="127">
        <f>MAX($K$8:$K$18)</f>
        <v>40285</v>
      </c>
    </row>
    <row r="22" spans="1:11" ht="15.75" thickBot="1">
      <c r="A22" s="128"/>
      <c r="B22" s="132">
        <f>COUNT(B8:B20)</f>
        <v>13</v>
      </c>
      <c r="C22" s="110" t="s">
        <v>1018</v>
      </c>
      <c r="D22" s="128"/>
      <c r="E22" s="128"/>
      <c r="F22" s="119">
        <f>COUNTIF(A8:A20,"=F")</f>
        <v>3</v>
      </c>
      <c r="G22" s="118" t="s">
        <v>1019</v>
      </c>
      <c r="H22" s="128"/>
      <c r="I22" s="128"/>
      <c r="J22" s="122"/>
      <c r="K22" s="128"/>
    </row>
    <row r="23" spans="1:11">
      <c r="A23" s="107"/>
      <c r="B23" s="108"/>
      <c r="C23" s="108"/>
      <c r="D23" s="107"/>
      <c r="E23" s="107"/>
      <c r="F23" s="107"/>
      <c r="G23" s="107"/>
      <c r="H23" s="107"/>
      <c r="I23" s="107"/>
      <c r="J23" s="107"/>
      <c r="K23" s="107"/>
    </row>
    <row r="24" spans="1:11">
      <c r="A24" s="107"/>
      <c r="B24" s="54" t="s">
        <v>1020</v>
      </c>
      <c r="C24" s="108"/>
      <c r="D24" s="107"/>
      <c r="E24" s="107"/>
      <c r="F24" s="107"/>
      <c r="G24" s="107"/>
      <c r="H24" s="107"/>
      <c r="I24" s="107"/>
      <c r="J24" s="107"/>
      <c r="K24" s="107"/>
    </row>
  </sheetData>
  <mergeCells count="4">
    <mergeCell ref="B2:K2"/>
    <mergeCell ref="A3:K4"/>
    <mergeCell ref="B6:C6"/>
    <mergeCell ref="I21:J21"/>
  </mergeCells>
  <phoneticPr fontId="10" type="noConversion"/>
  <hyperlinks>
    <hyperlink ref="B24" location="Directory!A1" display="Directory"/>
  </hyperlinks>
  <pageMargins left="0.7" right="0.7" top="0.75" bottom="0.75" header="0.3" footer="0.3"/>
  <pageSetup scale="88" orientation="landscape" r:id="rId1"/>
</worksheet>
</file>

<file path=xl/worksheets/sheet50.xml><?xml version="1.0" encoding="utf-8"?>
<worksheet xmlns="http://schemas.openxmlformats.org/spreadsheetml/2006/main" xmlns:r="http://schemas.openxmlformats.org/officeDocument/2006/relationships">
  <dimension ref="A1:K15"/>
  <sheetViews>
    <sheetView zoomScaleNormal="100" workbookViewId="0">
      <selection activeCell="H10" sqref="H10:H11"/>
    </sheetView>
  </sheetViews>
  <sheetFormatPr defaultRowHeight="15"/>
  <cols>
    <col min="3" max="3" width="15" customWidth="1"/>
    <col min="4" max="4" width="13" customWidth="1"/>
    <col min="5" max="6" width="18.42578125" customWidth="1"/>
    <col min="7" max="7" width="16.85546875" customWidth="1"/>
    <col min="8" max="8" width="17.140625" customWidth="1"/>
    <col min="9" max="9" width="11.28515625" customWidth="1"/>
  </cols>
  <sheetData>
    <row r="1" spans="1:11">
      <c r="A1" s="179" t="s">
        <v>215</v>
      </c>
      <c r="B1" s="180"/>
      <c r="C1" s="180"/>
      <c r="D1" s="180"/>
      <c r="E1" s="180"/>
      <c r="F1" s="180"/>
      <c r="G1" s="180"/>
      <c r="H1" s="180"/>
      <c r="I1" s="180"/>
      <c r="J1" s="180"/>
      <c r="K1" s="180"/>
    </row>
    <row r="2" spans="1:11">
      <c r="A2" s="177" t="s">
        <v>692</v>
      </c>
      <c r="B2" s="817" t="s">
        <v>683</v>
      </c>
      <c r="C2" s="817"/>
      <c r="D2" s="817"/>
      <c r="E2" s="817"/>
      <c r="F2" s="817"/>
      <c r="G2" s="817"/>
      <c r="H2" s="817"/>
      <c r="I2" s="817"/>
      <c r="J2" s="817"/>
      <c r="K2" s="817"/>
    </row>
    <row r="3" spans="1:11">
      <c r="A3" s="818" t="s">
        <v>684</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49.000999999999998</v>
      </c>
      <c r="C7" s="188" t="s">
        <v>958</v>
      </c>
      <c r="D7" s="189"/>
      <c r="E7" s="189"/>
      <c r="F7" s="189"/>
      <c r="G7" s="189"/>
      <c r="H7" s="189"/>
      <c r="I7" s="189"/>
      <c r="J7" s="700" t="s">
        <v>761</v>
      </c>
      <c r="K7" s="192">
        <v>40290</v>
      </c>
    </row>
    <row r="8" spans="1:11">
      <c r="A8" s="697" t="s">
        <v>955</v>
      </c>
      <c r="B8" s="191">
        <f>B7 + 0.001</f>
        <v>49.001999999999995</v>
      </c>
      <c r="C8" s="188" t="s">
        <v>959</v>
      </c>
      <c r="D8" s="189"/>
      <c r="E8" s="189"/>
      <c r="F8" s="189"/>
      <c r="G8" s="189"/>
      <c r="H8" s="189"/>
      <c r="I8" s="189"/>
      <c r="J8" s="700" t="s">
        <v>761</v>
      </c>
      <c r="K8" s="192">
        <v>40290</v>
      </c>
    </row>
    <row r="9" spans="1:11" ht="25.5">
      <c r="A9" s="697" t="s">
        <v>955</v>
      </c>
      <c r="B9" s="191">
        <f>B8 + 0.001</f>
        <v>49.002999999999993</v>
      </c>
      <c r="C9" s="188" t="s">
        <v>960</v>
      </c>
      <c r="D9" s="189"/>
      <c r="E9" s="189"/>
      <c r="F9" s="189"/>
      <c r="G9" s="189"/>
      <c r="H9" s="189"/>
      <c r="I9" s="189"/>
      <c r="J9" s="700" t="s">
        <v>761</v>
      </c>
      <c r="K9" s="192">
        <v>40290</v>
      </c>
    </row>
    <row r="10" spans="1:11" ht="38.25">
      <c r="A10" s="697" t="s">
        <v>955</v>
      </c>
      <c r="B10" s="191">
        <f>B9 + 0.001</f>
        <v>49.003999999999991</v>
      </c>
      <c r="C10" s="188" t="s">
        <v>912</v>
      </c>
      <c r="D10" s="189" t="s">
        <v>889</v>
      </c>
      <c r="E10" s="189" t="s">
        <v>892</v>
      </c>
      <c r="F10" s="189" t="s">
        <v>899</v>
      </c>
      <c r="G10" s="189" t="s">
        <v>678</v>
      </c>
      <c r="H10" s="189" t="s">
        <v>678</v>
      </c>
      <c r="I10" s="189"/>
      <c r="J10" s="700" t="s">
        <v>761</v>
      </c>
      <c r="K10" s="192">
        <v>40290</v>
      </c>
    </row>
    <row r="11" spans="1:11" ht="64.5" thickBot="1">
      <c r="A11" s="697" t="s">
        <v>955</v>
      </c>
      <c r="B11" s="191">
        <f>B10 + 0.001</f>
        <v>49.004999999999988</v>
      </c>
      <c r="C11" s="188" t="s">
        <v>884</v>
      </c>
      <c r="D11" s="189" t="s">
        <v>890</v>
      </c>
      <c r="E11" s="189" t="s">
        <v>893</v>
      </c>
      <c r="F11" s="189" t="s">
        <v>899</v>
      </c>
      <c r="G11" s="189" t="s">
        <v>679</v>
      </c>
      <c r="H11" s="189" t="s">
        <v>679</v>
      </c>
      <c r="I11" s="189"/>
      <c r="J11" s="700" t="s">
        <v>761</v>
      </c>
      <c r="K11" s="192">
        <v>40290</v>
      </c>
    </row>
    <row r="12" spans="1:11">
      <c r="A12" s="699" t="str">
        <f>IF(COUNTIF(A7:A11, "P")=B13,"P","F")</f>
        <v>P</v>
      </c>
      <c r="B12" s="198" t="s">
        <v>1014</v>
      </c>
      <c r="C12" s="198"/>
      <c r="D12" s="184">
        <f>+F12/B13</f>
        <v>1</v>
      </c>
      <c r="E12" s="185" t="s">
        <v>1015</v>
      </c>
      <c r="F12" s="193">
        <f>COUNTIF(A7:A11,"=P")</f>
        <v>5</v>
      </c>
      <c r="G12" s="185" t="s">
        <v>1016</v>
      </c>
      <c r="H12" s="196"/>
      <c r="I12" s="821" t="s">
        <v>1017</v>
      </c>
      <c r="J12" s="821"/>
      <c r="K12" s="194">
        <f>MAX($K$7:$K$11)</f>
        <v>40290</v>
      </c>
    </row>
    <row r="13" spans="1:11" ht="15.75" thickBot="1">
      <c r="A13" s="195"/>
      <c r="B13" s="199">
        <f>COUNT(B7:B11)</f>
        <v>5</v>
      </c>
      <c r="C13" s="178" t="s">
        <v>1018</v>
      </c>
      <c r="D13" s="195"/>
      <c r="E13" s="195"/>
      <c r="F13" s="187">
        <f>COUNTIF(A7:A11,"=F")</f>
        <v>0</v>
      </c>
      <c r="G13" s="186" t="s">
        <v>1019</v>
      </c>
      <c r="H13" s="195"/>
      <c r="I13" s="195"/>
      <c r="J13" s="190"/>
      <c r="K13" s="195"/>
    </row>
    <row r="14" spans="1:11">
      <c r="A14" s="175"/>
      <c r="B14" s="176"/>
      <c r="C14" s="176"/>
      <c r="D14" s="175"/>
      <c r="E14" s="175"/>
      <c r="F14" s="175"/>
      <c r="G14" s="175"/>
      <c r="H14" s="175"/>
      <c r="I14" s="175"/>
      <c r="J14" s="175"/>
      <c r="K14" s="175"/>
    </row>
    <row r="15" spans="1:11">
      <c r="A15" s="175"/>
      <c r="B15" s="54" t="s">
        <v>1020</v>
      </c>
      <c r="C15" s="176"/>
      <c r="D15" s="175"/>
      <c r="E15" s="175"/>
      <c r="F15" s="175"/>
      <c r="G15" s="175"/>
      <c r="H15" s="175"/>
      <c r="I15" s="175"/>
      <c r="J15" s="175"/>
      <c r="K15" s="175"/>
    </row>
  </sheetData>
  <mergeCells count="4">
    <mergeCell ref="B2:K2"/>
    <mergeCell ref="A3:K4"/>
    <mergeCell ref="B5:C5"/>
    <mergeCell ref="I12:J12"/>
  </mergeCells>
  <phoneticPr fontId="10" type="noConversion"/>
  <hyperlinks>
    <hyperlink ref="B15" location="Directory!A1" display="Directory"/>
  </hyperlinks>
  <pageMargins left="0.7" right="0.7" top="0.75" bottom="0.75" header="0.3" footer="0.3"/>
  <pageSetup scale="89" orientation="landscape" horizontalDpi="0" verticalDpi="0" r:id="rId1"/>
</worksheet>
</file>

<file path=xl/worksheets/sheet51.xml><?xml version="1.0" encoding="utf-8"?>
<worksheet xmlns="http://schemas.openxmlformats.org/spreadsheetml/2006/main" xmlns:r="http://schemas.openxmlformats.org/officeDocument/2006/relationships">
  <dimension ref="A1:K15"/>
  <sheetViews>
    <sheetView zoomScaleNormal="100" workbookViewId="0">
      <selection activeCell="H9" sqref="H9:H10"/>
    </sheetView>
  </sheetViews>
  <sheetFormatPr defaultRowHeight="15"/>
  <cols>
    <col min="3" max="3" width="12.28515625" customWidth="1"/>
    <col min="4" max="4" width="10.85546875" customWidth="1"/>
    <col min="5" max="5" width="21.7109375" customWidth="1"/>
    <col min="6" max="6" width="13.28515625" customWidth="1"/>
    <col min="7" max="7" width="16.28515625" customWidth="1"/>
    <col min="8" max="8" width="11.85546875" customWidth="1"/>
    <col min="9" max="9" width="12.42578125" customWidth="1"/>
    <col min="10" max="10" width="11" customWidth="1"/>
  </cols>
  <sheetData>
    <row r="1" spans="1:11">
      <c r="A1" s="518" t="s">
        <v>215</v>
      </c>
      <c r="B1" s="519"/>
      <c r="C1" s="519"/>
      <c r="D1" s="519"/>
      <c r="E1" s="519"/>
      <c r="F1" s="519"/>
      <c r="G1" s="519"/>
      <c r="H1" s="519"/>
      <c r="I1" s="519"/>
      <c r="J1" s="519"/>
      <c r="K1" s="519"/>
    </row>
    <row r="2" spans="1:11">
      <c r="A2" s="516" t="s">
        <v>693</v>
      </c>
      <c r="B2" s="881" t="s">
        <v>732</v>
      </c>
      <c r="C2" s="881"/>
      <c r="D2" s="881"/>
      <c r="E2" s="881"/>
      <c r="F2" s="881"/>
      <c r="G2" s="881"/>
      <c r="H2" s="881"/>
      <c r="I2" s="881"/>
      <c r="J2" s="881"/>
      <c r="K2" s="881"/>
    </row>
    <row r="3" spans="1:11">
      <c r="A3" s="882" t="s">
        <v>464</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ht="25.5">
      <c r="A7" s="741" t="s">
        <v>955</v>
      </c>
      <c r="B7" s="530">
        <v>50.000999999999998</v>
      </c>
      <c r="C7" s="527" t="s">
        <v>958</v>
      </c>
      <c r="D7" s="528"/>
      <c r="E7" s="528"/>
      <c r="F7" s="528"/>
      <c r="G7" s="528"/>
      <c r="H7" s="528"/>
      <c r="I7" s="528"/>
      <c r="J7" s="744" t="s">
        <v>761</v>
      </c>
      <c r="K7" s="531">
        <v>40290</v>
      </c>
    </row>
    <row r="8" spans="1:11" ht="25.5">
      <c r="A8" s="741" t="s">
        <v>955</v>
      </c>
      <c r="B8" s="530">
        <v>50.002000000000002</v>
      </c>
      <c r="C8" s="527" t="s">
        <v>959</v>
      </c>
      <c r="D8" s="528"/>
      <c r="E8" s="528"/>
      <c r="F8" s="528"/>
      <c r="G8" s="528"/>
      <c r="H8" s="528"/>
      <c r="I8" s="528"/>
      <c r="J8" s="744" t="s">
        <v>761</v>
      </c>
      <c r="K8" s="531">
        <v>40290</v>
      </c>
    </row>
    <row r="9" spans="1:11" ht="89.25">
      <c r="A9" s="741" t="s">
        <v>955</v>
      </c>
      <c r="B9" s="530">
        <v>50.003</v>
      </c>
      <c r="C9" s="527" t="s">
        <v>731</v>
      </c>
      <c r="D9" s="528" t="s">
        <v>733</v>
      </c>
      <c r="E9" s="528" t="s">
        <v>734</v>
      </c>
      <c r="F9" s="528" t="s">
        <v>1326</v>
      </c>
      <c r="G9" s="528" t="s">
        <v>1329</v>
      </c>
      <c r="H9" s="528" t="s">
        <v>1329</v>
      </c>
      <c r="I9" s="528"/>
      <c r="J9" s="744" t="s">
        <v>761</v>
      </c>
      <c r="K9" s="531">
        <v>40290</v>
      </c>
    </row>
    <row r="10" spans="1:11" ht="51">
      <c r="A10" s="741" t="s">
        <v>955</v>
      </c>
      <c r="B10" s="530">
        <v>50.003999999999998</v>
      </c>
      <c r="C10" s="527" t="s">
        <v>735</v>
      </c>
      <c r="D10" s="528" t="s">
        <v>736</v>
      </c>
      <c r="E10" s="528" t="s">
        <v>1328</v>
      </c>
      <c r="F10" s="528" t="s">
        <v>1327</v>
      </c>
      <c r="G10" s="528" t="s">
        <v>1330</v>
      </c>
      <c r="H10" s="528" t="s">
        <v>1330</v>
      </c>
      <c r="I10" s="528"/>
      <c r="J10" s="744" t="s">
        <v>761</v>
      </c>
      <c r="K10" s="531">
        <v>40290</v>
      </c>
    </row>
    <row r="11" spans="1:11" ht="102.75" thickBot="1">
      <c r="A11" s="742" t="s">
        <v>955</v>
      </c>
      <c r="B11" s="664">
        <v>50.005000000000003</v>
      </c>
      <c r="C11" s="560" t="s">
        <v>924</v>
      </c>
      <c r="D11" s="561" t="s">
        <v>925</v>
      </c>
      <c r="E11" s="561" t="s">
        <v>926</v>
      </c>
      <c r="F11" s="561" t="s">
        <v>1287</v>
      </c>
      <c r="G11" s="561" t="s">
        <v>927</v>
      </c>
      <c r="H11" s="561" t="s">
        <v>927</v>
      </c>
      <c r="I11" s="561"/>
      <c r="J11" s="755" t="s">
        <v>761</v>
      </c>
      <c r="K11" s="562">
        <v>40290</v>
      </c>
    </row>
    <row r="12" spans="1:11">
      <c r="A12" s="743" t="str">
        <f>IF(COUNTIF(A7:A11, "P")=B13,"P","F")</f>
        <v>P</v>
      </c>
      <c r="B12" s="537" t="s">
        <v>1014</v>
      </c>
      <c r="C12" s="537"/>
      <c r="D12" s="523">
        <f>+F12/B13</f>
        <v>1</v>
      </c>
      <c r="E12" s="524" t="s">
        <v>1015</v>
      </c>
      <c r="F12" s="532">
        <f>COUNTIF(A7:A11,"=P")</f>
        <v>5</v>
      </c>
      <c r="G12" s="524" t="s">
        <v>1016</v>
      </c>
      <c r="H12" s="535"/>
      <c r="I12" s="885" t="s">
        <v>1017</v>
      </c>
      <c r="J12" s="885"/>
      <c r="K12" s="533">
        <f>MAX($K$7:$K$11)</f>
        <v>40290</v>
      </c>
    </row>
    <row r="13" spans="1:11" ht="15.75" thickBot="1">
      <c r="A13" s="534"/>
      <c r="B13" s="538">
        <f>COUNT(B7:B11)</f>
        <v>5</v>
      </c>
      <c r="C13" s="517" t="s">
        <v>1018</v>
      </c>
      <c r="D13" s="534"/>
      <c r="E13" s="534"/>
      <c r="F13" s="526">
        <f>COUNTIF(A7:A11,"=F")</f>
        <v>0</v>
      </c>
      <c r="G13" s="525" t="s">
        <v>1019</v>
      </c>
      <c r="H13" s="534"/>
      <c r="I13" s="534"/>
      <c r="J13" s="529"/>
      <c r="K13" s="534"/>
    </row>
    <row r="14" spans="1:11">
      <c r="A14" s="514"/>
      <c r="B14" s="515"/>
      <c r="C14" s="515"/>
      <c r="D14" s="514"/>
      <c r="E14" s="514"/>
      <c r="F14" s="514"/>
      <c r="G14" s="514"/>
      <c r="H14" s="514"/>
      <c r="I14" s="514"/>
      <c r="J14" s="514"/>
      <c r="K14" s="514"/>
    </row>
    <row r="15" spans="1:11">
      <c r="A15" s="514"/>
      <c r="B15" s="54" t="s">
        <v>1020</v>
      </c>
      <c r="C15" s="515"/>
      <c r="D15" s="514"/>
      <c r="E15" s="514"/>
      <c r="F15" s="514"/>
      <c r="G15" s="514"/>
      <c r="H15" s="514"/>
      <c r="I15" s="514"/>
      <c r="J15" s="514"/>
      <c r="K15" s="514"/>
    </row>
  </sheetData>
  <mergeCells count="4">
    <mergeCell ref="B2:K2"/>
    <mergeCell ref="A3:K4"/>
    <mergeCell ref="B5:C5"/>
    <mergeCell ref="I12:J12"/>
  </mergeCells>
  <phoneticPr fontId="10" type="noConversion"/>
  <hyperlinks>
    <hyperlink ref="B15" location="Directory!A1" display="Directory"/>
  </hyperlinks>
  <pageMargins left="0.7" right="0.7" top="0.75" bottom="0.75" header="0.3" footer="0.3"/>
  <pageSetup scale="89" orientation="landscape" horizontalDpi="0" verticalDpi="0" r:id="rId1"/>
</worksheet>
</file>

<file path=xl/worksheets/sheet52.xml><?xml version="1.0" encoding="utf-8"?>
<worksheet xmlns="http://schemas.openxmlformats.org/spreadsheetml/2006/main" xmlns:r="http://schemas.openxmlformats.org/officeDocument/2006/relationships">
  <dimension ref="A1:K24"/>
  <sheetViews>
    <sheetView topLeftCell="A13" zoomScaleNormal="100" workbookViewId="0">
      <selection activeCell="H9" sqref="H9:H20"/>
    </sheetView>
  </sheetViews>
  <sheetFormatPr defaultRowHeight="15"/>
  <cols>
    <col min="3" max="3" width="11.140625" customWidth="1"/>
    <col min="4" max="4" width="16" customWidth="1"/>
    <col min="5" max="5" width="11.42578125" customWidth="1"/>
    <col min="6" max="6" width="11.140625" customWidth="1"/>
    <col min="7" max="7" width="21.7109375" customWidth="1"/>
    <col min="8" max="8" width="20.7109375" customWidth="1"/>
    <col min="9" max="9" width="10.5703125" customWidth="1"/>
  </cols>
  <sheetData>
    <row r="1" spans="1:11">
      <c r="A1" s="568" t="s">
        <v>215</v>
      </c>
      <c r="B1" s="569"/>
      <c r="C1" s="569"/>
      <c r="D1" s="569"/>
      <c r="E1" s="569"/>
      <c r="F1" s="569"/>
      <c r="G1" s="569"/>
      <c r="H1" s="569"/>
      <c r="I1" s="569"/>
      <c r="J1" s="569"/>
      <c r="K1" s="569"/>
    </row>
    <row r="2" spans="1:11">
      <c r="A2" s="566" t="s">
        <v>694</v>
      </c>
      <c r="B2" s="891" t="s">
        <v>161</v>
      </c>
      <c r="C2" s="891"/>
      <c r="D2" s="891"/>
      <c r="E2" s="891"/>
      <c r="F2" s="891"/>
      <c r="G2" s="891"/>
      <c r="H2" s="891"/>
      <c r="I2" s="891"/>
      <c r="J2" s="891"/>
      <c r="K2" s="891"/>
    </row>
    <row r="3" spans="1:11">
      <c r="A3" s="892" t="s">
        <v>144</v>
      </c>
      <c r="B3" s="892"/>
      <c r="C3" s="892"/>
      <c r="D3" s="892"/>
      <c r="E3" s="892"/>
      <c r="F3" s="892"/>
      <c r="G3" s="892"/>
      <c r="H3" s="892"/>
      <c r="I3" s="892"/>
      <c r="J3" s="892"/>
      <c r="K3" s="892"/>
    </row>
    <row r="4" spans="1:11" ht="15.75" thickBot="1">
      <c r="A4" s="892"/>
      <c r="B4" s="892"/>
      <c r="C4" s="892"/>
      <c r="D4" s="892"/>
      <c r="E4" s="892"/>
      <c r="F4" s="892"/>
      <c r="G4" s="892"/>
      <c r="H4" s="892"/>
      <c r="I4" s="892"/>
      <c r="J4" s="892"/>
      <c r="K4" s="892"/>
    </row>
    <row r="5" spans="1:11" ht="15.75" thickBot="1">
      <c r="A5" s="571"/>
      <c r="B5" s="893" t="s">
        <v>987</v>
      </c>
      <c r="C5" s="894"/>
      <c r="D5" s="572"/>
      <c r="E5" s="572"/>
      <c r="F5" s="572"/>
      <c r="G5" s="572"/>
      <c r="H5" s="572"/>
      <c r="I5" s="572"/>
      <c r="J5" s="572"/>
      <c r="K5" s="564"/>
    </row>
    <row r="6" spans="1:11" ht="38.25">
      <c r="A6" s="582" t="s">
        <v>948</v>
      </c>
      <c r="B6" s="570" t="s">
        <v>988</v>
      </c>
      <c r="C6" s="570" t="s">
        <v>989</v>
      </c>
      <c r="D6" s="570" t="s">
        <v>990</v>
      </c>
      <c r="E6" s="570" t="s">
        <v>991</v>
      </c>
      <c r="F6" s="570" t="s">
        <v>992</v>
      </c>
      <c r="G6" s="570" t="s">
        <v>993</v>
      </c>
      <c r="H6" s="570" t="s">
        <v>994</v>
      </c>
      <c r="I6" s="570" t="s">
        <v>995</v>
      </c>
      <c r="J6" s="570" t="s">
        <v>996</v>
      </c>
      <c r="K6" s="570" t="s">
        <v>997</v>
      </c>
    </row>
    <row r="7" spans="1:11" ht="25.5">
      <c r="A7" s="756" t="s">
        <v>955</v>
      </c>
      <c r="B7" s="579">
        <v>51.000999999999998</v>
      </c>
      <c r="C7" s="590" t="s">
        <v>958</v>
      </c>
      <c r="D7" s="578"/>
      <c r="E7" s="578"/>
      <c r="F7" s="578"/>
      <c r="G7" s="578"/>
      <c r="H7" s="576"/>
      <c r="I7" s="576"/>
      <c r="J7" s="590" t="s">
        <v>761</v>
      </c>
      <c r="K7" s="580">
        <v>40291</v>
      </c>
    </row>
    <row r="8" spans="1:11" ht="25.5">
      <c r="A8" s="756" t="s">
        <v>955</v>
      </c>
      <c r="B8" s="579">
        <f t="shared" ref="B8:B20" si="0">B7 + 0.001</f>
        <v>51.001999999999995</v>
      </c>
      <c r="C8" s="590" t="s">
        <v>959</v>
      </c>
      <c r="D8" s="578"/>
      <c r="E8" s="578"/>
      <c r="F8" s="578"/>
      <c r="G8" s="578"/>
      <c r="H8" s="576"/>
      <c r="I8" s="576"/>
      <c r="J8" s="590" t="s">
        <v>761</v>
      </c>
      <c r="K8" s="580">
        <v>40291</v>
      </c>
    </row>
    <row r="9" spans="1:11" ht="38.25">
      <c r="A9" s="756" t="s">
        <v>955</v>
      </c>
      <c r="B9" s="579">
        <f t="shared" si="0"/>
        <v>51.002999999999993</v>
      </c>
      <c r="C9" s="575" t="s">
        <v>145</v>
      </c>
      <c r="D9" s="576" t="s">
        <v>146</v>
      </c>
      <c r="E9" s="576" t="s">
        <v>147</v>
      </c>
      <c r="F9" s="576" t="s">
        <v>1287</v>
      </c>
      <c r="G9" s="576" t="s">
        <v>148</v>
      </c>
      <c r="H9" s="576" t="s">
        <v>148</v>
      </c>
      <c r="I9" s="576"/>
      <c r="J9" s="590" t="s">
        <v>761</v>
      </c>
      <c r="K9" s="580">
        <v>40291</v>
      </c>
    </row>
    <row r="10" spans="1:11" ht="63.75">
      <c r="A10" s="756" t="s">
        <v>955</v>
      </c>
      <c r="B10" s="579">
        <f t="shared" si="0"/>
        <v>51.003999999999991</v>
      </c>
      <c r="C10" s="575" t="s">
        <v>149</v>
      </c>
      <c r="D10" s="576" t="s">
        <v>150</v>
      </c>
      <c r="E10" s="576" t="s">
        <v>147</v>
      </c>
      <c r="F10" s="576" t="s">
        <v>1287</v>
      </c>
      <c r="G10" s="576" t="s">
        <v>151</v>
      </c>
      <c r="H10" s="576" t="s">
        <v>151</v>
      </c>
      <c r="I10" s="576"/>
      <c r="J10" s="590" t="s">
        <v>761</v>
      </c>
      <c r="K10" s="580">
        <v>40291</v>
      </c>
    </row>
    <row r="11" spans="1:11" ht="51">
      <c r="A11" s="756" t="s">
        <v>955</v>
      </c>
      <c r="B11" s="579">
        <f t="shared" si="0"/>
        <v>51.004999999999988</v>
      </c>
      <c r="C11" s="575" t="s">
        <v>152</v>
      </c>
      <c r="D11" s="576" t="s">
        <v>1151</v>
      </c>
      <c r="E11" s="576" t="s">
        <v>147</v>
      </c>
      <c r="F11" s="576" t="s">
        <v>1287</v>
      </c>
      <c r="G11" s="576" t="s">
        <v>1153</v>
      </c>
      <c r="H11" s="576" t="s">
        <v>1153</v>
      </c>
      <c r="I11" s="576"/>
      <c r="J11" s="590" t="s">
        <v>761</v>
      </c>
      <c r="K11" s="580">
        <v>40291</v>
      </c>
    </row>
    <row r="12" spans="1:11" ht="51">
      <c r="A12" s="756" t="s">
        <v>955</v>
      </c>
      <c r="B12" s="579">
        <f t="shared" si="0"/>
        <v>51.005999999999986</v>
      </c>
      <c r="C12" s="575" t="s">
        <v>153</v>
      </c>
      <c r="D12" s="576" t="s">
        <v>1155</v>
      </c>
      <c r="E12" s="576" t="s">
        <v>147</v>
      </c>
      <c r="F12" s="576" t="s">
        <v>1287</v>
      </c>
      <c r="G12" s="576" t="s">
        <v>1153</v>
      </c>
      <c r="H12" s="576" t="s">
        <v>1153</v>
      </c>
      <c r="I12" s="576"/>
      <c r="J12" s="590" t="s">
        <v>761</v>
      </c>
      <c r="K12" s="580">
        <v>40291</v>
      </c>
    </row>
    <row r="13" spans="1:11" ht="38.25">
      <c r="A13" s="756" t="s">
        <v>955</v>
      </c>
      <c r="B13" s="579">
        <f t="shared" si="0"/>
        <v>51.006999999999984</v>
      </c>
      <c r="C13" s="575" t="s">
        <v>154</v>
      </c>
      <c r="D13" s="576" t="s">
        <v>1157</v>
      </c>
      <c r="E13" s="576" t="s">
        <v>147</v>
      </c>
      <c r="F13" s="576" t="s">
        <v>1287</v>
      </c>
      <c r="G13" s="576" t="s">
        <v>1153</v>
      </c>
      <c r="H13" s="576" t="s">
        <v>1153</v>
      </c>
      <c r="I13" s="576"/>
      <c r="J13" s="590" t="s">
        <v>761</v>
      </c>
      <c r="K13" s="580">
        <v>40291</v>
      </c>
    </row>
    <row r="14" spans="1:11" ht="51">
      <c r="A14" s="756" t="s">
        <v>955</v>
      </c>
      <c r="B14" s="579">
        <f t="shared" si="0"/>
        <v>51.007999999999981</v>
      </c>
      <c r="C14" s="575" t="s">
        <v>155</v>
      </c>
      <c r="D14" s="576" t="s">
        <v>1159</v>
      </c>
      <c r="E14" s="576" t="s">
        <v>147</v>
      </c>
      <c r="F14" s="576" t="s">
        <v>1287</v>
      </c>
      <c r="G14" s="576" t="s">
        <v>1153</v>
      </c>
      <c r="H14" s="576" t="s">
        <v>1153</v>
      </c>
      <c r="I14" s="576"/>
      <c r="J14" s="590" t="s">
        <v>761</v>
      </c>
      <c r="K14" s="580">
        <v>40291</v>
      </c>
    </row>
    <row r="15" spans="1:11" ht="51">
      <c r="A15" s="756" t="s">
        <v>955</v>
      </c>
      <c r="B15" s="579">
        <f t="shared" si="0"/>
        <v>51.008999999999979</v>
      </c>
      <c r="C15" s="575" t="s">
        <v>156</v>
      </c>
      <c r="D15" s="576" t="s">
        <v>1161</v>
      </c>
      <c r="E15" s="576" t="s">
        <v>147</v>
      </c>
      <c r="F15" s="576" t="s">
        <v>1287</v>
      </c>
      <c r="G15" s="576" t="s">
        <v>1153</v>
      </c>
      <c r="H15" s="576" t="s">
        <v>1153</v>
      </c>
      <c r="I15" s="576"/>
      <c r="J15" s="590" t="s">
        <v>761</v>
      </c>
      <c r="K15" s="580">
        <v>40291</v>
      </c>
    </row>
    <row r="16" spans="1:11" ht="51">
      <c r="A16" s="756" t="s">
        <v>955</v>
      </c>
      <c r="B16" s="579">
        <f t="shared" si="0"/>
        <v>51.009999999999977</v>
      </c>
      <c r="C16" s="575" t="s">
        <v>157</v>
      </c>
      <c r="D16" s="576" t="s">
        <v>1163</v>
      </c>
      <c r="E16" s="576" t="s">
        <v>147</v>
      </c>
      <c r="F16" s="576" t="s">
        <v>1287</v>
      </c>
      <c r="G16" s="576" t="s">
        <v>1153</v>
      </c>
      <c r="H16" s="576" t="s">
        <v>1153</v>
      </c>
      <c r="I16" s="576"/>
      <c r="J16" s="590" t="s">
        <v>761</v>
      </c>
      <c r="K16" s="580">
        <v>40291</v>
      </c>
    </row>
    <row r="17" spans="1:11" ht="63.75">
      <c r="A17" s="756" t="s">
        <v>955</v>
      </c>
      <c r="B17" s="579">
        <f t="shared" si="0"/>
        <v>51.010999999999974</v>
      </c>
      <c r="C17" s="575" t="s">
        <v>158</v>
      </c>
      <c r="D17" s="576" t="s">
        <v>1165</v>
      </c>
      <c r="E17" s="576" t="s">
        <v>147</v>
      </c>
      <c r="F17" s="576" t="s">
        <v>1287</v>
      </c>
      <c r="G17" s="576" t="s">
        <v>1166</v>
      </c>
      <c r="H17" s="576" t="s">
        <v>1166</v>
      </c>
      <c r="I17" s="576"/>
      <c r="J17" s="590" t="s">
        <v>761</v>
      </c>
      <c r="K17" s="580">
        <v>40291</v>
      </c>
    </row>
    <row r="18" spans="1:11" ht="38.25">
      <c r="A18" s="756" t="s">
        <v>955</v>
      </c>
      <c r="B18" s="579">
        <f t="shared" si="0"/>
        <v>51.011999999999972</v>
      </c>
      <c r="C18" s="575" t="s">
        <v>720</v>
      </c>
      <c r="D18" s="576" t="s">
        <v>723</v>
      </c>
      <c r="E18" s="576" t="s">
        <v>726</v>
      </c>
      <c r="F18" s="576" t="s">
        <v>1287</v>
      </c>
      <c r="G18" s="576" t="s">
        <v>727</v>
      </c>
      <c r="H18" s="576" t="s">
        <v>727</v>
      </c>
      <c r="I18" s="576"/>
      <c r="J18" s="590" t="s">
        <v>761</v>
      </c>
      <c r="K18" s="580">
        <v>40291</v>
      </c>
    </row>
    <row r="19" spans="1:11" ht="38.25">
      <c r="A19" s="756" t="s">
        <v>955</v>
      </c>
      <c r="B19" s="579">
        <f t="shared" si="0"/>
        <v>51.01299999999997</v>
      </c>
      <c r="C19" s="575" t="s">
        <v>721</v>
      </c>
      <c r="D19" s="576" t="s">
        <v>724</v>
      </c>
      <c r="E19" s="576" t="s">
        <v>726</v>
      </c>
      <c r="F19" s="576" t="s">
        <v>1287</v>
      </c>
      <c r="G19" s="576" t="s">
        <v>728</v>
      </c>
      <c r="H19" s="576" t="s">
        <v>728</v>
      </c>
      <c r="I19" s="576"/>
      <c r="J19" s="590" t="s">
        <v>761</v>
      </c>
      <c r="K19" s="580">
        <v>40291</v>
      </c>
    </row>
    <row r="20" spans="1:11" ht="39" thickBot="1">
      <c r="A20" s="757" t="s">
        <v>955</v>
      </c>
      <c r="B20" s="587">
        <f t="shared" si="0"/>
        <v>51.013999999999967</v>
      </c>
      <c r="C20" s="588" t="s">
        <v>722</v>
      </c>
      <c r="D20" s="589" t="s">
        <v>725</v>
      </c>
      <c r="E20" s="589" t="s">
        <v>726</v>
      </c>
      <c r="F20" s="589" t="s">
        <v>1287</v>
      </c>
      <c r="G20" s="589" t="s">
        <v>729</v>
      </c>
      <c r="H20" s="589" t="s">
        <v>729</v>
      </c>
      <c r="I20" s="589"/>
      <c r="J20" s="590" t="s">
        <v>761</v>
      </c>
      <c r="K20" s="580">
        <v>40291</v>
      </c>
    </row>
    <row r="21" spans="1:11">
      <c r="A21" s="758" t="str">
        <f>IF(COUNTIF(A7:A20, "P")=B22,"P","F")</f>
        <v>P</v>
      </c>
      <c r="B21" s="584" t="s">
        <v>1014</v>
      </c>
      <c r="C21" s="584"/>
      <c r="D21" s="671">
        <f>+F21/B22</f>
        <v>1</v>
      </c>
      <c r="E21" s="672" t="s">
        <v>1015</v>
      </c>
      <c r="F21" s="673">
        <f>COUNTIF(A7:A20,"=P")</f>
        <v>14</v>
      </c>
      <c r="G21" s="672" t="s">
        <v>1016</v>
      </c>
      <c r="H21" s="585"/>
      <c r="I21" s="895" t="s">
        <v>1017</v>
      </c>
      <c r="J21" s="895"/>
      <c r="K21" s="586">
        <f>MAX($K$7:$K$20)</f>
        <v>40291</v>
      </c>
    </row>
    <row r="22" spans="1:11" ht="15.75" thickBot="1">
      <c r="A22" s="581"/>
      <c r="B22" s="583">
        <f>COUNT(B7:B20)</f>
        <v>14</v>
      </c>
      <c r="C22" s="567" t="s">
        <v>1018</v>
      </c>
      <c r="D22" s="581"/>
      <c r="E22" s="581"/>
      <c r="F22" s="574">
        <f>COUNTIF(A7:A20,"=F")</f>
        <v>0</v>
      </c>
      <c r="G22" s="573" t="s">
        <v>1019</v>
      </c>
      <c r="H22" s="581"/>
      <c r="I22" s="581"/>
      <c r="J22" s="577"/>
      <c r="K22" s="581"/>
    </row>
    <row r="23" spans="1:11">
      <c r="A23" s="564"/>
      <c r="B23" s="565"/>
      <c r="C23" s="564"/>
      <c r="D23" s="564"/>
      <c r="E23" s="564"/>
      <c r="F23" s="564"/>
      <c r="G23" s="564"/>
      <c r="H23" s="564"/>
      <c r="I23" s="564"/>
      <c r="J23" s="564"/>
      <c r="K23" s="564"/>
    </row>
    <row r="24" spans="1:11">
      <c r="A24" s="564"/>
      <c r="B24" s="54" t="s">
        <v>1020</v>
      </c>
      <c r="C24" s="564"/>
      <c r="D24" s="564"/>
      <c r="E24" s="564"/>
      <c r="F24" s="564"/>
      <c r="G24" s="564"/>
      <c r="H24" s="564"/>
      <c r="I24" s="564"/>
      <c r="J24" s="564"/>
      <c r="K24" s="564"/>
    </row>
  </sheetData>
  <mergeCells count="4">
    <mergeCell ref="B2:K2"/>
    <mergeCell ref="A3:K4"/>
    <mergeCell ref="B5:C5"/>
    <mergeCell ref="I21:J21"/>
  </mergeCells>
  <phoneticPr fontId="10" type="noConversion"/>
  <hyperlinks>
    <hyperlink ref="B24" location="Directory!A1" display="Directory"/>
  </hyperlinks>
  <pageMargins left="0.7" right="0.7" top="0.75" bottom="0.75" header="0.3" footer="0.3"/>
  <pageSetup scale="94" orientation="landscape" horizontalDpi="0" verticalDpi="0" r:id="rId1"/>
</worksheet>
</file>

<file path=xl/worksheets/sheet53.xml><?xml version="1.0" encoding="utf-8"?>
<worksheet xmlns="http://schemas.openxmlformats.org/spreadsheetml/2006/main" xmlns:r="http://schemas.openxmlformats.org/officeDocument/2006/relationships">
  <dimension ref="A1:K18"/>
  <sheetViews>
    <sheetView zoomScaleNormal="100" workbookViewId="0">
      <selection activeCell="H9" sqref="H9:H14"/>
    </sheetView>
  </sheetViews>
  <sheetFormatPr defaultRowHeight="15"/>
  <cols>
    <col min="3" max="3" width="12.42578125" customWidth="1"/>
    <col min="4" max="4" width="14.5703125" customWidth="1"/>
    <col min="5" max="5" width="22" customWidth="1"/>
    <col min="6" max="6" width="10.85546875" customWidth="1"/>
    <col min="7" max="7" width="14.85546875" customWidth="1"/>
    <col min="8" max="8" width="18.140625" customWidth="1"/>
    <col min="9" max="9" width="11.140625" customWidth="1"/>
  </cols>
  <sheetData>
    <row r="1" spans="1:11">
      <c r="A1" s="518" t="s">
        <v>215</v>
      </c>
      <c r="B1" s="519"/>
      <c r="C1" s="519"/>
      <c r="D1" s="519"/>
      <c r="E1" s="519"/>
      <c r="F1" s="519"/>
      <c r="G1" s="519"/>
      <c r="H1" s="519"/>
      <c r="I1" s="519"/>
      <c r="J1" s="519"/>
      <c r="K1" s="519"/>
    </row>
    <row r="2" spans="1:11">
      <c r="A2" s="516" t="s">
        <v>695</v>
      </c>
      <c r="B2" s="881" t="s">
        <v>730</v>
      </c>
      <c r="C2" s="881"/>
      <c r="D2" s="881"/>
      <c r="E2" s="881"/>
      <c r="F2" s="881"/>
      <c r="G2" s="881"/>
      <c r="H2" s="881"/>
      <c r="I2" s="881"/>
      <c r="J2" s="881"/>
      <c r="K2" s="881"/>
    </row>
    <row r="3" spans="1:11">
      <c r="A3" s="882" t="s">
        <v>719</v>
      </c>
      <c r="B3" s="882"/>
      <c r="C3" s="882"/>
      <c r="D3" s="882"/>
      <c r="E3" s="882"/>
      <c r="F3" s="882"/>
      <c r="G3" s="882"/>
      <c r="H3" s="882"/>
      <c r="I3" s="882"/>
      <c r="J3" s="882"/>
      <c r="K3" s="882"/>
    </row>
    <row r="4" spans="1:11" ht="15.75" thickBot="1">
      <c r="A4" s="882"/>
      <c r="B4" s="882"/>
      <c r="C4" s="882"/>
      <c r="D4" s="882"/>
      <c r="E4" s="882"/>
      <c r="F4" s="882"/>
      <c r="G4" s="882"/>
      <c r="H4" s="882"/>
      <c r="I4" s="882"/>
      <c r="J4" s="882"/>
      <c r="K4" s="882"/>
    </row>
    <row r="5" spans="1:11" ht="15.75" thickBot="1">
      <c r="A5" s="521"/>
      <c r="B5" s="883" t="s">
        <v>987</v>
      </c>
      <c r="C5" s="884"/>
      <c r="D5" s="522"/>
      <c r="E5" s="522"/>
      <c r="F5" s="522"/>
      <c r="G5" s="522"/>
      <c r="H5" s="522"/>
      <c r="I5" s="522"/>
      <c r="J5" s="522"/>
      <c r="K5" s="514"/>
    </row>
    <row r="6" spans="1:11" ht="38.25">
      <c r="A6" s="536" t="s">
        <v>948</v>
      </c>
      <c r="B6" s="520" t="s">
        <v>988</v>
      </c>
      <c r="C6" s="520" t="s">
        <v>989</v>
      </c>
      <c r="D6" s="520" t="s">
        <v>990</v>
      </c>
      <c r="E6" s="520" t="s">
        <v>991</v>
      </c>
      <c r="F6" s="520" t="s">
        <v>992</v>
      </c>
      <c r="G6" s="520" t="s">
        <v>993</v>
      </c>
      <c r="H6" s="520" t="s">
        <v>994</v>
      </c>
      <c r="I6" s="520" t="s">
        <v>995</v>
      </c>
      <c r="J6" s="520" t="s">
        <v>996</v>
      </c>
      <c r="K6" s="520" t="s">
        <v>997</v>
      </c>
    </row>
    <row r="7" spans="1:11" ht="25.5">
      <c r="A7" s="741" t="s">
        <v>955</v>
      </c>
      <c r="B7" s="530">
        <v>52.000999999999998</v>
      </c>
      <c r="C7" s="527" t="s">
        <v>958</v>
      </c>
      <c r="D7" s="528"/>
      <c r="E7" s="528"/>
      <c r="F7" s="528"/>
      <c r="G7" s="528"/>
      <c r="H7" s="528"/>
      <c r="I7" s="528"/>
      <c r="J7" s="744" t="s">
        <v>761</v>
      </c>
      <c r="K7" s="759">
        <v>40291</v>
      </c>
    </row>
    <row r="8" spans="1:11" ht="25.5">
      <c r="A8" s="741" t="s">
        <v>955</v>
      </c>
      <c r="B8" s="530">
        <v>52.002000000000002</v>
      </c>
      <c r="C8" s="527" t="s">
        <v>959</v>
      </c>
      <c r="D8" s="528"/>
      <c r="E8" s="528"/>
      <c r="F8" s="528"/>
      <c r="G8" s="528"/>
      <c r="H8" s="528"/>
      <c r="I8" s="528"/>
      <c r="J8" s="744" t="s">
        <v>761</v>
      </c>
      <c r="K8" s="531">
        <v>40291</v>
      </c>
    </row>
    <row r="9" spans="1:11" ht="38.25">
      <c r="A9" s="741" t="s">
        <v>955</v>
      </c>
      <c r="B9" s="530">
        <v>52.003</v>
      </c>
      <c r="C9" s="527" t="s">
        <v>699</v>
      </c>
      <c r="D9" s="528" t="s">
        <v>700</v>
      </c>
      <c r="E9" s="528" t="s">
        <v>701</v>
      </c>
      <c r="F9" s="528" t="s">
        <v>479</v>
      </c>
      <c r="G9" s="528" t="s">
        <v>702</v>
      </c>
      <c r="H9" s="528" t="s">
        <v>702</v>
      </c>
      <c r="I9" s="528"/>
      <c r="J9" s="744" t="s">
        <v>761</v>
      </c>
      <c r="K9" s="759">
        <v>40291</v>
      </c>
    </row>
    <row r="10" spans="1:11" ht="76.5">
      <c r="A10" s="741" t="s">
        <v>955</v>
      </c>
      <c r="B10" s="530">
        <v>52.003999999999998</v>
      </c>
      <c r="C10" s="527" t="s">
        <v>703</v>
      </c>
      <c r="D10" s="528" t="s">
        <v>704</v>
      </c>
      <c r="E10" s="528" t="s">
        <v>705</v>
      </c>
      <c r="F10" s="528" t="s">
        <v>479</v>
      </c>
      <c r="G10" s="528" t="s">
        <v>706</v>
      </c>
      <c r="H10" s="528" t="s">
        <v>706</v>
      </c>
      <c r="I10" s="528"/>
      <c r="J10" s="744" t="s">
        <v>761</v>
      </c>
      <c r="K10" s="759">
        <v>40291</v>
      </c>
    </row>
    <row r="11" spans="1:11" ht="89.25">
      <c r="A11" s="741" t="s">
        <v>955</v>
      </c>
      <c r="B11" s="530">
        <v>52.005000000000003</v>
      </c>
      <c r="C11" s="527" t="s">
        <v>707</v>
      </c>
      <c r="D11" s="528" t="s">
        <v>708</v>
      </c>
      <c r="E11" s="528" t="s">
        <v>708</v>
      </c>
      <c r="F11" s="528" t="s">
        <v>1039</v>
      </c>
      <c r="G11" s="528" t="s">
        <v>709</v>
      </c>
      <c r="H11" s="528" t="s">
        <v>709</v>
      </c>
      <c r="I11" s="528"/>
      <c r="J11" s="744" t="s">
        <v>761</v>
      </c>
      <c r="K11" s="531">
        <v>40291</v>
      </c>
    </row>
    <row r="12" spans="1:11" ht="76.5">
      <c r="A12" s="741" t="s">
        <v>955</v>
      </c>
      <c r="B12" s="530">
        <v>52.006</v>
      </c>
      <c r="C12" s="527" t="s">
        <v>710</v>
      </c>
      <c r="D12" s="528" t="s">
        <v>713</v>
      </c>
      <c r="E12" s="528" t="s">
        <v>713</v>
      </c>
      <c r="F12" s="528" t="s">
        <v>1039</v>
      </c>
      <c r="G12" s="528" t="s">
        <v>714</v>
      </c>
      <c r="H12" s="528" t="s">
        <v>714</v>
      </c>
      <c r="I12" s="528"/>
      <c r="J12" s="744" t="s">
        <v>761</v>
      </c>
      <c r="K12" s="759">
        <v>40291</v>
      </c>
    </row>
    <row r="13" spans="1:11" ht="76.5">
      <c r="A13" s="741" t="s">
        <v>955</v>
      </c>
      <c r="B13" s="530">
        <v>52.006999999999998</v>
      </c>
      <c r="C13" s="527" t="s">
        <v>711</v>
      </c>
      <c r="D13" s="528" t="s">
        <v>715</v>
      </c>
      <c r="E13" s="528" t="s">
        <v>715</v>
      </c>
      <c r="F13" s="528" t="s">
        <v>1039</v>
      </c>
      <c r="G13" s="528" t="s">
        <v>718</v>
      </c>
      <c r="H13" s="528" t="s">
        <v>718</v>
      </c>
      <c r="I13" s="528"/>
      <c r="J13" s="744" t="s">
        <v>761</v>
      </c>
      <c r="K13" s="531">
        <v>40291</v>
      </c>
    </row>
    <row r="14" spans="1:11" ht="77.25" thickBot="1">
      <c r="A14" s="742" t="s">
        <v>955</v>
      </c>
      <c r="B14" s="664">
        <v>52.008000000000003</v>
      </c>
      <c r="C14" s="665" t="s">
        <v>712</v>
      </c>
      <c r="D14" s="666" t="s">
        <v>716</v>
      </c>
      <c r="E14" s="666" t="s">
        <v>716</v>
      </c>
      <c r="F14" s="666" t="s">
        <v>1039</v>
      </c>
      <c r="G14" s="666" t="s">
        <v>717</v>
      </c>
      <c r="H14" s="666" t="s">
        <v>717</v>
      </c>
      <c r="I14" s="666"/>
      <c r="J14" s="744" t="s">
        <v>761</v>
      </c>
      <c r="K14" s="759">
        <v>40291</v>
      </c>
    </row>
    <row r="15" spans="1:11">
      <c r="A15" s="743" t="str">
        <f>IF(COUNTIF(A7:A14, "P")=B16,"P","F")</f>
        <v>P</v>
      </c>
      <c r="B15" s="537" t="s">
        <v>1014</v>
      </c>
      <c r="C15" s="537"/>
      <c r="D15" s="523">
        <f>+F15/B16</f>
        <v>1</v>
      </c>
      <c r="E15" s="524" t="s">
        <v>1015</v>
      </c>
      <c r="F15" s="532">
        <f>COUNTIF(A7:A14,"=P")</f>
        <v>8</v>
      </c>
      <c r="G15" s="524" t="s">
        <v>1016</v>
      </c>
      <c r="H15" s="535"/>
      <c r="I15" s="885" t="s">
        <v>1017</v>
      </c>
      <c r="J15" s="885"/>
      <c r="K15" s="533">
        <f>MAX($K$7:$K$14)</f>
        <v>40291</v>
      </c>
    </row>
    <row r="16" spans="1:11" ht="15.75" thickBot="1">
      <c r="A16" s="534"/>
      <c r="B16" s="538">
        <f>COUNT(B7:B14)</f>
        <v>8</v>
      </c>
      <c r="C16" s="517" t="s">
        <v>1018</v>
      </c>
      <c r="D16" s="534"/>
      <c r="E16" s="534"/>
      <c r="F16" s="526">
        <f>COUNTIF(A7:A14,"=F")</f>
        <v>0</v>
      </c>
      <c r="G16" s="525" t="s">
        <v>1019</v>
      </c>
      <c r="H16" s="534"/>
      <c r="I16" s="534"/>
      <c r="J16" s="529"/>
      <c r="K16" s="534"/>
    </row>
    <row r="17" spans="1:11">
      <c r="A17" s="514"/>
      <c r="B17" s="515"/>
      <c r="C17" s="515"/>
      <c r="D17" s="514"/>
      <c r="E17" s="514"/>
      <c r="F17" s="514"/>
      <c r="G17" s="514"/>
      <c r="H17" s="514"/>
      <c r="I17" s="514"/>
      <c r="J17" s="514"/>
      <c r="K17" s="514"/>
    </row>
    <row r="18" spans="1:11">
      <c r="A18" s="514"/>
      <c r="B18" s="54" t="s">
        <v>1020</v>
      </c>
      <c r="C18" s="515"/>
      <c r="D18" s="514"/>
      <c r="E18" s="514"/>
      <c r="F18" s="514"/>
      <c r="G18" s="514"/>
      <c r="H18" s="514"/>
      <c r="I18" s="514"/>
      <c r="J18" s="514"/>
      <c r="K18" s="514"/>
    </row>
  </sheetData>
  <mergeCells count="4">
    <mergeCell ref="B2:K2"/>
    <mergeCell ref="A3:K4"/>
    <mergeCell ref="B5:C5"/>
    <mergeCell ref="I15:J15"/>
  </mergeCells>
  <phoneticPr fontId="10" type="noConversion"/>
  <hyperlinks>
    <hyperlink ref="B18" location="Directory!A1" display="Directory"/>
  </hyperlinks>
  <pageMargins left="0.7" right="0.7" top="0.75" bottom="0.75" header="0.3" footer="0.3"/>
  <pageSetup scale="91" orientation="landscape" horizontalDpi="200" verticalDpi="200" r:id="rId1"/>
</worksheet>
</file>

<file path=xl/worksheets/sheet54.xml><?xml version="1.0" encoding="utf-8"?>
<worksheet xmlns="http://schemas.openxmlformats.org/spreadsheetml/2006/main" xmlns:r="http://schemas.openxmlformats.org/officeDocument/2006/relationships">
  <dimension ref="A1:K41"/>
  <sheetViews>
    <sheetView zoomScaleNormal="100" workbookViewId="0">
      <selection activeCell="O17" sqref="O17"/>
    </sheetView>
  </sheetViews>
  <sheetFormatPr defaultRowHeight="15"/>
  <cols>
    <col min="3" max="3" width="15.28515625" customWidth="1"/>
    <col min="4" max="4" width="17.7109375" customWidth="1"/>
    <col min="5" max="5" width="18" customWidth="1"/>
    <col min="6" max="6" width="11.140625" customWidth="1"/>
    <col min="7" max="7" width="21.5703125" customWidth="1"/>
    <col min="8" max="8" width="20.85546875" customWidth="1"/>
    <col min="9" max="9" width="11.42578125" customWidth="1"/>
    <col min="10" max="10" width="10" customWidth="1"/>
    <col min="11" max="11" width="9.7109375" customWidth="1"/>
  </cols>
  <sheetData>
    <row r="1" spans="1:11">
      <c r="A1" s="597" t="s">
        <v>215</v>
      </c>
      <c r="B1" s="598"/>
      <c r="C1" s="598"/>
      <c r="D1" s="598"/>
      <c r="E1" s="598"/>
      <c r="F1" s="598"/>
      <c r="G1" s="598"/>
      <c r="H1" s="598"/>
      <c r="I1" s="598"/>
      <c r="J1" s="598"/>
      <c r="K1" s="598"/>
    </row>
    <row r="2" spans="1:11">
      <c r="A2" s="593" t="s">
        <v>696</v>
      </c>
      <c r="B2" s="897" t="s">
        <v>162</v>
      </c>
      <c r="C2" s="897"/>
      <c r="D2" s="897"/>
      <c r="E2" s="897"/>
      <c r="F2" s="897"/>
      <c r="G2" s="897"/>
      <c r="H2" s="897"/>
      <c r="I2" s="897"/>
      <c r="J2" s="897"/>
      <c r="K2" s="897"/>
    </row>
    <row r="3" spans="1:11">
      <c r="A3" s="898" t="s">
        <v>680</v>
      </c>
      <c r="B3" s="898"/>
      <c r="C3" s="898"/>
      <c r="D3" s="898"/>
      <c r="E3" s="898"/>
      <c r="F3" s="898"/>
      <c r="G3" s="898"/>
      <c r="H3" s="898"/>
      <c r="I3" s="898"/>
      <c r="J3" s="898"/>
      <c r="K3" s="898"/>
    </row>
    <row r="4" spans="1:11" ht="15.75" thickBot="1">
      <c r="A4" s="898"/>
      <c r="B4" s="898"/>
      <c r="C4" s="898"/>
      <c r="D4" s="898"/>
      <c r="E4" s="898"/>
      <c r="F4" s="898"/>
      <c r="G4" s="898"/>
      <c r="H4" s="898"/>
      <c r="I4" s="898"/>
      <c r="J4" s="898"/>
      <c r="K4" s="898"/>
    </row>
    <row r="5" spans="1:11" ht="15.75" thickBot="1">
      <c r="A5" s="600"/>
      <c r="B5" s="899" t="s">
        <v>987</v>
      </c>
      <c r="C5" s="900"/>
      <c r="D5" s="601"/>
      <c r="E5" s="601"/>
      <c r="F5" s="601"/>
      <c r="G5" s="601"/>
      <c r="H5" s="601"/>
      <c r="I5" s="601"/>
      <c r="J5" s="601"/>
      <c r="K5" s="591"/>
    </row>
    <row r="6" spans="1:11" ht="38.25">
      <c r="A6" s="609" t="s">
        <v>948</v>
      </c>
      <c r="B6" s="599" t="s">
        <v>988</v>
      </c>
      <c r="C6" s="599" t="s">
        <v>989</v>
      </c>
      <c r="D6" s="599" t="s">
        <v>990</v>
      </c>
      <c r="E6" s="599" t="s">
        <v>991</v>
      </c>
      <c r="F6" s="599" t="s">
        <v>992</v>
      </c>
      <c r="G6" s="599" t="s">
        <v>993</v>
      </c>
      <c r="H6" s="599" t="s">
        <v>994</v>
      </c>
      <c r="I6" s="599" t="s">
        <v>995</v>
      </c>
      <c r="J6" s="599" t="s">
        <v>996</v>
      </c>
      <c r="K6" s="599" t="s">
        <v>997</v>
      </c>
    </row>
    <row r="7" spans="1:11">
      <c r="A7" s="785" t="s">
        <v>955</v>
      </c>
      <c r="B7" s="606">
        <v>53.000999999999998</v>
      </c>
      <c r="C7" s="173" t="s">
        <v>958</v>
      </c>
      <c r="D7" s="155"/>
      <c r="E7" s="155"/>
      <c r="F7" s="155"/>
      <c r="G7" s="155"/>
      <c r="H7" s="604"/>
      <c r="I7" s="604"/>
      <c r="J7" s="620" t="s">
        <v>761</v>
      </c>
      <c r="K7" s="607">
        <v>40290</v>
      </c>
    </row>
    <row r="8" spans="1:11">
      <c r="A8" s="785" t="s">
        <v>955</v>
      </c>
      <c r="B8" s="606">
        <f t="shared" ref="B8:B37" si="0">B7 + 0.001</f>
        <v>53.001999999999995</v>
      </c>
      <c r="C8" s="173" t="s">
        <v>959</v>
      </c>
      <c r="D8" s="155"/>
      <c r="E8" s="155"/>
      <c r="F8" s="155"/>
      <c r="G8" s="155"/>
      <c r="H8" s="604"/>
      <c r="I8" s="604"/>
      <c r="J8" s="620" t="s">
        <v>761</v>
      </c>
      <c r="K8" s="607">
        <v>40290</v>
      </c>
    </row>
    <row r="9" spans="1:11" ht="25.5">
      <c r="A9" s="785" t="s">
        <v>955</v>
      </c>
      <c r="B9" s="606">
        <f t="shared" si="0"/>
        <v>53.002999999999993</v>
      </c>
      <c r="C9" s="152" t="s">
        <v>390</v>
      </c>
      <c r="D9" s="153" t="s">
        <v>391</v>
      </c>
      <c r="E9" s="153" t="s">
        <v>392</v>
      </c>
      <c r="F9" s="153" t="s">
        <v>393</v>
      </c>
      <c r="G9" s="350" t="s">
        <v>839</v>
      </c>
      <c r="H9" s="350" t="s">
        <v>839</v>
      </c>
      <c r="I9" s="604"/>
      <c r="J9" s="620" t="s">
        <v>761</v>
      </c>
      <c r="K9" s="607">
        <v>40290</v>
      </c>
    </row>
    <row r="10" spans="1:11" ht="25.5">
      <c r="A10" s="785" t="s">
        <v>955</v>
      </c>
      <c r="B10" s="606">
        <f t="shared" si="0"/>
        <v>53.003999999999991</v>
      </c>
      <c r="C10" s="152" t="s">
        <v>394</v>
      </c>
      <c r="D10" s="153" t="s">
        <v>395</v>
      </c>
      <c r="E10" s="153" t="s">
        <v>392</v>
      </c>
      <c r="F10" s="153" t="s">
        <v>393</v>
      </c>
      <c r="G10" s="350" t="s">
        <v>839</v>
      </c>
      <c r="H10" s="350" t="s">
        <v>839</v>
      </c>
      <c r="I10" s="604"/>
      <c r="J10" s="620" t="s">
        <v>761</v>
      </c>
      <c r="K10" s="607">
        <v>40290</v>
      </c>
    </row>
    <row r="11" spans="1:11" ht="38.25">
      <c r="A11" s="785" t="s">
        <v>955</v>
      </c>
      <c r="B11" s="606">
        <f t="shared" si="0"/>
        <v>53.004999999999988</v>
      </c>
      <c r="C11" s="152" t="s">
        <v>396</v>
      </c>
      <c r="D11" s="153" t="s">
        <v>397</v>
      </c>
      <c r="E11" s="153" t="s">
        <v>392</v>
      </c>
      <c r="F11" s="153" t="s">
        <v>393</v>
      </c>
      <c r="G11" s="350" t="s">
        <v>839</v>
      </c>
      <c r="H11" s="350" t="s">
        <v>839</v>
      </c>
      <c r="I11" s="604"/>
      <c r="J11" s="620" t="s">
        <v>761</v>
      </c>
      <c r="K11" s="607">
        <v>40290</v>
      </c>
    </row>
    <row r="12" spans="1:11" ht="38.25">
      <c r="A12" s="785" t="s">
        <v>955</v>
      </c>
      <c r="B12" s="606">
        <f t="shared" si="0"/>
        <v>53.005999999999986</v>
      </c>
      <c r="C12" s="152" t="s">
        <v>398</v>
      </c>
      <c r="D12" s="153" t="s">
        <v>399</v>
      </c>
      <c r="E12" s="153" t="s">
        <v>392</v>
      </c>
      <c r="F12" s="153" t="s">
        <v>393</v>
      </c>
      <c r="G12" s="350" t="s">
        <v>839</v>
      </c>
      <c r="H12" s="350" t="s">
        <v>839</v>
      </c>
      <c r="I12" s="604"/>
      <c r="J12" s="620" t="s">
        <v>761</v>
      </c>
      <c r="K12" s="607">
        <v>40290</v>
      </c>
    </row>
    <row r="13" spans="1:11" ht="38.25">
      <c r="A13" s="785" t="s">
        <v>955</v>
      </c>
      <c r="B13" s="606">
        <f t="shared" si="0"/>
        <v>53.006999999999984</v>
      </c>
      <c r="C13" s="152" t="s">
        <v>400</v>
      </c>
      <c r="D13" s="153" t="s">
        <v>401</v>
      </c>
      <c r="E13" s="152" t="s">
        <v>767</v>
      </c>
      <c r="F13" s="153" t="s">
        <v>393</v>
      </c>
      <c r="G13" s="152" t="s">
        <v>766</v>
      </c>
      <c r="H13" s="152" t="s">
        <v>766</v>
      </c>
      <c r="I13" s="604"/>
      <c r="J13" s="620" t="s">
        <v>761</v>
      </c>
      <c r="K13" s="607">
        <v>40290</v>
      </c>
    </row>
    <row r="14" spans="1:11" ht="38.25">
      <c r="A14" s="785" t="s">
        <v>955</v>
      </c>
      <c r="B14" s="606">
        <f t="shared" si="0"/>
        <v>53.007999999999981</v>
      </c>
      <c r="C14" s="152" t="s">
        <v>403</v>
      </c>
      <c r="D14" s="153" t="s">
        <v>401</v>
      </c>
      <c r="E14" s="152" t="s">
        <v>767</v>
      </c>
      <c r="F14" s="153" t="s">
        <v>393</v>
      </c>
      <c r="G14" s="152" t="s">
        <v>766</v>
      </c>
      <c r="H14" s="152" t="s">
        <v>766</v>
      </c>
      <c r="I14" s="604"/>
      <c r="J14" s="620" t="s">
        <v>761</v>
      </c>
      <c r="K14" s="607">
        <v>40290</v>
      </c>
    </row>
    <row r="15" spans="1:11" ht="38.25">
      <c r="A15" s="785" t="s">
        <v>955</v>
      </c>
      <c r="B15" s="606">
        <f t="shared" si="0"/>
        <v>53.008999999999979</v>
      </c>
      <c r="C15" s="152" t="s">
        <v>405</v>
      </c>
      <c r="D15" s="153" t="s">
        <v>406</v>
      </c>
      <c r="E15" s="152" t="s">
        <v>767</v>
      </c>
      <c r="F15" s="153" t="s">
        <v>393</v>
      </c>
      <c r="G15" s="152" t="s">
        <v>766</v>
      </c>
      <c r="H15" s="152" t="s">
        <v>766</v>
      </c>
      <c r="I15" s="617"/>
      <c r="J15" s="620" t="s">
        <v>761</v>
      </c>
      <c r="K15" s="607">
        <v>40290</v>
      </c>
    </row>
    <row r="16" spans="1:11" ht="38.25">
      <c r="A16" s="785" t="s">
        <v>955</v>
      </c>
      <c r="B16" s="606">
        <f t="shared" si="0"/>
        <v>53.009999999999977</v>
      </c>
      <c r="C16" s="152" t="s">
        <v>408</v>
      </c>
      <c r="D16" s="153" t="s">
        <v>406</v>
      </c>
      <c r="E16" s="152" t="s">
        <v>767</v>
      </c>
      <c r="F16" s="153" t="s">
        <v>393</v>
      </c>
      <c r="G16" s="152" t="s">
        <v>766</v>
      </c>
      <c r="H16" s="152" t="s">
        <v>766</v>
      </c>
      <c r="I16" s="617"/>
      <c r="J16" s="620" t="s">
        <v>761</v>
      </c>
      <c r="K16" s="607">
        <v>40290</v>
      </c>
    </row>
    <row r="17" spans="1:11" ht="51">
      <c r="A17" s="785" t="s">
        <v>955</v>
      </c>
      <c r="B17" s="606">
        <f t="shared" si="0"/>
        <v>53.010999999999974</v>
      </c>
      <c r="C17" s="152" t="s">
        <v>410</v>
      </c>
      <c r="D17" s="153" t="s">
        <v>411</v>
      </c>
      <c r="E17" s="152" t="s">
        <v>402</v>
      </c>
      <c r="F17" s="153" t="s">
        <v>412</v>
      </c>
      <c r="G17" s="350" t="s">
        <v>839</v>
      </c>
      <c r="H17" s="350" t="s">
        <v>839</v>
      </c>
      <c r="I17" s="617"/>
      <c r="J17" s="620" t="s">
        <v>761</v>
      </c>
      <c r="K17" s="607">
        <v>40290</v>
      </c>
    </row>
    <row r="18" spans="1:11" ht="51">
      <c r="A18" s="785" t="s">
        <v>955</v>
      </c>
      <c r="B18" s="606">
        <f t="shared" si="0"/>
        <v>53.011999999999972</v>
      </c>
      <c r="C18" s="152" t="s">
        <v>414</v>
      </c>
      <c r="D18" s="153" t="s">
        <v>411</v>
      </c>
      <c r="E18" s="153" t="s">
        <v>402</v>
      </c>
      <c r="F18" s="153" t="s">
        <v>412</v>
      </c>
      <c r="G18" s="350" t="s">
        <v>839</v>
      </c>
      <c r="H18" s="350" t="s">
        <v>839</v>
      </c>
      <c r="I18" s="619"/>
      <c r="J18" s="620" t="s">
        <v>761</v>
      </c>
      <c r="K18" s="607">
        <v>40290</v>
      </c>
    </row>
    <row r="19" spans="1:11" ht="25.5">
      <c r="A19" s="785" t="s">
        <v>955</v>
      </c>
      <c r="B19" s="606">
        <f t="shared" si="0"/>
        <v>53.01299999999997</v>
      </c>
      <c r="C19" s="152" t="s">
        <v>416</v>
      </c>
      <c r="D19" s="153" t="s">
        <v>417</v>
      </c>
      <c r="E19" s="153" t="s">
        <v>392</v>
      </c>
      <c r="F19" s="153" t="s">
        <v>393</v>
      </c>
      <c r="G19" s="350" t="s">
        <v>839</v>
      </c>
      <c r="H19" s="350" t="s">
        <v>839</v>
      </c>
      <c r="I19" s="618"/>
      <c r="J19" s="620" t="s">
        <v>761</v>
      </c>
      <c r="K19" s="607">
        <v>40290</v>
      </c>
    </row>
    <row r="20" spans="1:11" ht="38.25">
      <c r="A20" s="785" t="s">
        <v>955</v>
      </c>
      <c r="B20" s="606">
        <f t="shared" si="0"/>
        <v>53.013999999999967</v>
      </c>
      <c r="C20" s="152" t="s">
        <v>419</v>
      </c>
      <c r="D20" s="153" t="s">
        <v>401</v>
      </c>
      <c r="E20" s="153" t="s">
        <v>402</v>
      </c>
      <c r="F20" s="153" t="s">
        <v>393</v>
      </c>
      <c r="G20" s="152" t="s">
        <v>766</v>
      </c>
      <c r="H20" s="152" t="s">
        <v>766</v>
      </c>
      <c r="I20" s="594"/>
      <c r="J20" s="620" t="s">
        <v>761</v>
      </c>
      <c r="K20" s="607">
        <v>40290</v>
      </c>
    </row>
    <row r="21" spans="1:11" ht="38.25">
      <c r="A21" s="785" t="s">
        <v>955</v>
      </c>
      <c r="B21" s="606">
        <f t="shared" si="0"/>
        <v>53.014999999999965</v>
      </c>
      <c r="C21" s="152" t="s">
        <v>421</v>
      </c>
      <c r="D21" s="153" t="s">
        <v>401</v>
      </c>
      <c r="E21" s="153" t="s">
        <v>402</v>
      </c>
      <c r="F21" s="153" t="s">
        <v>393</v>
      </c>
      <c r="G21" s="152" t="s">
        <v>766</v>
      </c>
      <c r="H21" s="152" t="s">
        <v>766</v>
      </c>
      <c r="I21" s="594"/>
      <c r="J21" s="620" t="s">
        <v>761</v>
      </c>
      <c r="K21" s="607">
        <v>40290</v>
      </c>
    </row>
    <row r="22" spans="1:11" ht="38.25">
      <c r="A22" s="785" t="s">
        <v>955</v>
      </c>
      <c r="B22" s="606">
        <f t="shared" si="0"/>
        <v>53.015999999999963</v>
      </c>
      <c r="C22" s="152" t="s">
        <v>422</v>
      </c>
      <c r="D22" s="153" t="s">
        <v>423</v>
      </c>
      <c r="E22" s="153" t="s">
        <v>424</v>
      </c>
      <c r="F22" s="153" t="s">
        <v>425</v>
      </c>
      <c r="G22" s="350" t="s">
        <v>839</v>
      </c>
      <c r="H22" s="350" t="s">
        <v>839</v>
      </c>
      <c r="I22" s="594"/>
      <c r="J22" s="620" t="s">
        <v>761</v>
      </c>
      <c r="K22" s="607">
        <v>40290</v>
      </c>
    </row>
    <row r="23" spans="1:11" ht="51">
      <c r="A23" s="785" t="s">
        <v>955</v>
      </c>
      <c r="B23" s="606">
        <f t="shared" si="0"/>
        <v>53.01699999999996</v>
      </c>
      <c r="C23" s="152" t="s">
        <v>427</v>
      </c>
      <c r="D23" s="153" t="s">
        <v>411</v>
      </c>
      <c r="E23" s="153" t="s">
        <v>402</v>
      </c>
      <c r="F23" s="153" t="s">
        <v>412</v>
      </c>
      <c r="G23" s="350" t="s">
        <v>839</v>
      </c>
      <c r="H23" s="350" t="s">
        <v>839</v>
      </c>
      <c r="I23" s="594"/>
      <c r="J23" s="620" t="s">
        <v>761</v>
      </c>
      <c r="K23" s="607">
        <v>40290</v>
      </c>
    </row>
    <row r="24" spans="1:11" ht="51">
      <c r="A24" s="785" t="s">
        <v>955</v>
      </c>
      <c r="B24" s="606">
        <f t="shared" si="0"/>
        <v>53.017999999999958</v>
      </c>
      <c r="C24" s="152" t="s">
        <v>429</v>
      </c>
      <c r="D24" s="153" t="s">
        <v>430</v>
      </c>
      <c r="E24" s="153" t="s">
        <v>431</v>
      </c>
      <c r="F24" s="153" t="s">
        <v>393</v>
      </c>
      <c r="G24" s="153" t="s">
        <v>432</v>
      </c>
      <c r="H24" s="153" t="s">
        <v>432</v>
      </c>
      <c r="I24" s="594"/>
      <c r="J24" s="620" t="s">
        <v>761</v>
      </c>
      <c r="K24" s="607">
        <v>40290</v>
      </c>
    </row>
    <row r="25" spans="1:11" ht="51">
      <c r="A25" s="785" t="s">
        <v>955</v>
      </c>
      <c r="B25" s="606">
        <f t="shared" si="0"/>
        <v>53.018999999999956</v>
      </c>
      <c r="C25" s="152" t="s">
        <v>433</v>
      </c>
      <c r="D25" s="153" t="s">
        <v>434</v>
      </c>
      <c r="E25" s="153" t="s">
        <v>431</v>
      </c>
      <c r="F25" s="153" t="s">
        <v>393</v>
      </c>
      <c r="G25" s="153" t="s">
        <v>435</v>
      </c>
      <c r="H25" s="153" t="s">
        <v>435</v>
      </c>
      <c r="I25" s="594"/>
      <c r="J25" s="620" t="s">
        <v>761</v>
      </c>
      <c r="K25" s="607">
        <v>40290</v>
      </c>
    </row>
    <row r="26" spans="1:11" ht="51">
      <c r="A26" s="785" t="s">
        <v>955</v>
      </c>
      <c r="B26" s="606">
        <f t="shared" si="0"/>
        <v>53.019999999999953</v>
      </c>
      <c r="C26" s="152" t="s">
        <v>436</v>
      </c>
      <c r="D26" s="153" t="s">
        <v>437</v>
      </c>
      <c r="E26" s="153" t="s">
        <v>431</v>
      </c>
      <c r="F26" s="153" t="s">
        <v>393</v>
      </c>
      <c r="G26" s="153" t="s">
        <v>438</v>
      </c>
      <c r="H26" s="153" t="s">
        <v>438</v>
      </c>
      <c r="I26" s="594"/>
      <c r="J26" s="620" t="s">
        <v>761</v>
      </c>
      <c r="K26" s="607">
        <v>40290</v>
      </c>
    </row>
    <row r="27" spans="1:11" ht="51">
      <c r="A27" s="785" t="s">
        <v>955</v>
      </c>
      <c r="B27" s="606">
        <f t="shared" si="0"/>
        <v>53.020999999999951</v>
      </c>
      <c r="C27" s="152" t="s">
        <v>439</v>
      </c>
      <c r="D27" s="153" t="s">
        <v>440</v>
      </c>
      <c r="E27" s="153" t="s">
        <v>431</v>
      </c>
      <c r="F27" s="153" t="s">
        <v>393</v>
      </c>
      <c r="G27" s="153" t="s">
        <v>441</v>
      </c>
      <c r="H27" s="153" t="s">
        <v>441</v>
      </c>
      <c r="I27" s="594"/>
      <c r="J27" s="620" t="s">
        <v>761</v>
      </c>
      <c r="K27" s="607">
        <v>40290</v>
      </c>
    </row>
    <row r="28" spans="1:11" ht="51">
      <c r="A28" s="785" t="s">
        <v>955</v>
      </c>
      <c r="B28" s="606">
        <f t="shared" si="0"/>
        <v>53.021999999999949</v>
      </c>
      <c r="C28" s="152" t="s">
        <v>442</v>
      </c>
      <c r="D28" s="153" t="s">
        <v>443</v>
      </c>
      <c r="E28" s="153" t="s">
        <v>431</v>
      </c>
      <c r="F28" s="153" t="s">
        <v>393</v>
      </c>
      <c r="G28" s="153" t="s">
        <v>444</v>
      </c>
      <c r="H28" s="153" t="s">
        <v>444</v>
      </c>
      <c r="I28" s="594"/>
      <c r="J28" s="620" t="s">
        <v>761</v>
      </c>
      <c r="K28" s="607">
        <v>40290</v>
      </c>
    </row>
    <row r="29" spans="1:11" ht="51">
      <c r="A29" s="785" t="s">
        <v>955</v>
      </c>
      <c r="B29" s="606">
        <f t="shared" si="0"/>
        <v>53.022999999999946</v>
      </c>
      <c r="C29" s="152" t="s">
        <v>445</v>
      </c>
      <c r="D29" s="153" t="s">
        <v>446</v>
      </c>
      <c r="E29" s="153" t="s">
        <v>431</v>
      </c>
      <c r="F29" s="153" t="s">
        <v>393</v>
      </c>
      <c r="G29" s="153" t="s">
        <v>447</v>
      </c>
      <c r="H29" s="153" t="s">
        <v>447</v>
      </c>
      <c r="I29" s="594"/>
      <c r="J29" s="620" t="s">
        <v>761</v>
      </c>
      <c r="K29" s="607">
        <v>40290</v>
      </c>
    </row>
    <row r="30" spans="1:11" ht="51">
      <c r="A30" s="785" t="s">
        <v>955</v>
      </c>
      <c r="B30" s="606">
        <f t="shared" si="0"/>
        <v>53.023999999999944</v>
      </c>
      <c r="C30" s="152" t="s">
        <v>448</v>
      </c>
      <c r="D30" s="153" t="s">
        <v>449</v>
      </c>
      <c r="E30" s="153" t="s">
        <v>431</v>
      </c>
      <c r="F30" s="153" t="s">
        <v>393</v>
      </c>
      <c r="G30" s="153" t="s">
        <v>450</v>
      </c>
      <c r="H30" s="153" t="s">
        <v>450</v>
      </c>
      <c r="I30" s="594"/>
      <c r="J30" s="620" t="s">
        <v>761</v>
      </c>
      <c r="K30" s="607">
        <v>40290</v>
      </c>
    </row>
    <row r="31" spans="1:11" ht="63.75">
      <c r="A31" s="785" t="s">
        <v>955</v>
      </c>
      <c r="B31" s="606">
        <f t="shared" si="0"/>
        <v>53.024999999999942</v>
      </c>
      <c r="C31" s="152" t="s">
        <v>451</v>
      </c>
      <c r="D31" s="153" t="s">
        <v>452</v>
      </c>
      <c r="E31" s="153" t="s">
        <v>431</v>
      </c>
      <c r="F31" s="153" t="s">
        <v>393</v>
      </c>
      <c r="G31" s="153" t="s">
        <v>453</v>
      </c>
      <c r="H31" s="153" t="s">
        <v>453</v>
      </c>
      <c r="I31" s="594"/>
      <c r="J31" s="620" t="s">
        <v>761</v>
      </c>
      <c r="K31" s="607">
        <v>40290</v>
      </c>
    </row>
    <row r="32" spans="1:11" ht="51">
      <c r="A32" s="785" t="s">
        <v>955</v>
      </c>
      <c r="B32" s="606">
        <f t="shared" si="0"/>
        <v>53.025999999999939</v>
      </c>
      <c r="C32" s="152" t="s">
        <v>454</v>
      </c>
      <c r="D32" s="153" t="s">
        <v>455</v>
      </c>
      <c r="E32" s="153" t="s">
        <v>402</v>
      </c>
      <c r="F32" s="153" t="s">
        <v>393</v>
      </c>
      <c r="G32" s="350" t="s">
        <v>839</v>
      </c>
      <c r="H32" s="350" t="s">
        <v>839</v>
      </c>
      <c r="I32" s="594"/>
      <c r="J32" s="620" t="s">
        <v>761</v>
      </c>
      <c r="K32" s="607">
        <v>40290</v>
      </c>
    </row>
    <row r="33" spans="1:11" ht="38.25">
      <c r="A33" s="785" t="s">
        <v>955</v>
      </c>
      <c r="B33" s="606">
        <f t="shared" si="0"/>
        <v>53.026999999999937</v>
      </c>
      <c r="C33" s="350" t="s">
        <v>772</v>
      </c>
      <c r="D33" s="350" t="s">
        <v>773</v>
      </c>
      <c r="E33" s="351" t="s">
        <v>402</v>
      </c>
      <c r="F33" s="351" t="s">
        <v>1308</v>
      </c>
      <c r="G33" s="350" t="s">
        <v>839</v>
      </c>
      <c r="H33" s="350" t="s">
        <v>839</v>
      </c>
      <c r="I33" s="594"/>
      <c r="J33" s="620" t="s">
        <v>761</v>
      </c>
      <c r="K33" s="607">
        <v>40290</v>
      </c>
    </row>
    <row r="34" spans="1:11" ht="38.25">
      <c r="A34" s="785" t="s">
        <v>955</v>
      </c>
      <c r="B34" s="606">
        <f t="shared" si="0"/>
        <v>53.027999999999935</v>
      </c>
      <c r="C34" s="350" t="s">
        <v>769</v>
      </c>
      <c r="D34" s="350" t="s">
        <v>770</v>
      </c>
      <c r="E34" s="351" t="s">
        <v>402</v>
      </c>
      <c r="F34" s="351" t="s">
        <v>1308</v>
      </c>
      <c r="G34" s="350" t="s">
        <v>839</v>
      </c>
      <c r="H34" s="350" t="s">
        <v>839</v>
      </c>
      <c r="I34" s="594"/>
      <c r="J34" s="620" t="s">
        <v>761</v>
      </c>
      <c r="K34" s="607">
        <v>40290</v>
      </c>
    </row>
    <row r="35" spans="1:11" ht="38.25">
      <c r="A35" s="785" t="s">
        <v>955</v>
      </c>
      <c r="B35" s="606">
        <f t="shared" si="0"/>
        <v>53.028999999999932</v>
      </c>
      <c r="C35" s="350" t="s">
        <v>775</v>
      </c>
      <c r="D35" s="351" t="s">
        <v>456</v>
      </c>
      <c r="E35" s="351" t="s">
        <v>402</v>
      </c>
      <c r="F35" s="351" t="s">
        <v>1308</v>
      </c>
      <c r="G35" s="350" t="s">
        <v>839</v>
      </c>
      <c r="H35" s="350" t="s">
        <v>839</v>
      </c>
      <c r="I35" s="594"/>
      <c r="J35" s="620" t="s">
        <v>761</v>
      </c>
      <c r="K35" s="607">
        <v>40290</v>
      </c>
    </row>
    <row r="36" spans="1:11" ht="51">
      <c r="A36" s="785" t="s">
        <v>955</v>
      </c>
      <c r="B36" s="606">
        <f t="shared" si="0"/>
        <v>53.02999999999993</v>
      </c>
      <c r="C36" s="152" t="s">
        <v>458</v>
      </c>
      <c r="D36" s="153" t="s">
        <v>459</v>
      </c>
      <c r="E36" s="153" t="s">
        <v>402</v>
      </c>
      <c r="F36" s="153" t="s">
        <v>393</v>
      </c>
      <c r="G36" s="350" t="s">
        <v>839</v>
      </c>
      <c r="H36" s="350" t="s">
        <v>839</v>
      </c>
      <c r="I36" s="594"/>
      <c r="J36" s="620" t="s">
        <v>761</v>
      </c>
      <c r="K36" s="607">
        <v>40290</v>
      </c>
    </row>
    <row r="37" spans="1:11" ht="51.75" thickBot="1">
      <c r="A37" s="786" t="s">
        <v>955</v>
      </c>
      <c r="B37" s="606">
        <f t="shared" si="0"/>
        <v>53.030999999999928</v>
      </c>
      <c r="C37" s="168" t="s">
        <v>461</v>
      </c>
      <c r="D37" s="169" t="s">
        <v>462</v>
      </c>
      <c r="E37" s="169" t="s">
        <v>402</v>
      </c>
      <c r="F37" s="169" t="s">
        <v>393</v>
      </c>
      <c r="G37" s="169" t="s">
        <v>463</v>
      </c>
      <c r="H37" s="169" t="s">
        <v>463</v>
      </c>
      <c r="I37" s="595"/>
      <c r="J37" s="620" t="s">
        <v>761</v>
      </c>
      <c r="K37" s="607">
        <v>40290</v>
      </c>
    </row>
    <row r="38" spans="1:11">
      <c r="A38" s="788" t="str">
        <f>IF(COUNTIF(A7:A37, "P")=B39,"P","F")</f>
        <v>P</v>
      </c>
      <c r="B38" s="611" t="s">
        <v>1014</v>
      </c>
      <c r="C38" s="611"/>
      <c r="D38" s="612">
        <f>+F38/B39</f>
        <v>1</v>
      </c>
      <c r="E38" s="613" t="s">
        <v>1015</v>
      </c>
      <c r="F38" s="614">
        <f>COUNTIF(A7:A37,"=P")</f>
        <v>31</v>
      </c>
      <c r="G38" s="613" t="s">
        <v>1016</v>
      </c>
      <c r="H38" s="615"/>
      <c r="I38" s="896" t="s">
        <v>1017</v>
      </c>
      <c r="J38" s="896"/>
      <c r="K38" s="616">
        <f>MAX($K$7:$K$37)</f>
        <v>40290</v>
      </c>
    </row>
    <row r="39" spans="1:11" ht="15.75" thickBot="1">
      <c r="A39" s="608"/>
      <c r="B39" s="610">
        <f>COUNT(B7:B37)</f>
        <v>31</v>
      </c>
      <c r="C39" s="596" t="s">
        <v>1018</v>
      </c>
      <c r="D39" s="608"/>
      <c r="E39" s="608"/>
      <c r="F39" s="603">
        <f>COUNTIF(A7:A37,"=F")</f>
        <v>0</v>
      </c>
      <c r="G39" s="602" t="s">
        <v>1019</v>
      </c>
      <c r="H39" s="608"/>
      <c r="I39" s="608"/>
      <c r="J39" s="605"/>
      <c r="K39" s="608"/>
    </row>
    <row r="40" spans="1:11">
      <c r="A40" s="591"/>
      <c r="B40" s="592"/>
      <c r="C40" s="591"/>
      <c r="D40" s="591"/>
      <c r="E40" s="591"/>
      <c r="F40" s="591"/>
      <c r="G40" s="591"/>
      <c r="H40" s="591"/>
      <c r="I40" s="591"/>
      <c r="J40" s="591"/>
      <c r="K40" s="591"/>
    </row>
    <row r="41" spans="1:11">
      <c r="A41" s="591"/>
      <c r="B41" s="54" t="s">
        <v>1020</v>
      </c>
      <c r="C41" s="591"/>
      <c r="D41" s="591"/>
      <c r="E41" s="591"/>
      <c r="F41" s="591"/>
      <c r="G41" s="591"/>
      <c r="H41" s="591"/>
      <c r="I41" s="591"/>
      <c r="J41" s="591"/>
      <c r="K41" s="591"/>
    </row>
  </sheetData>
  <mergeCells count="4">
    <mergeCell ref="I38:J38"/>
    <mergeCell ref="B2:K2"/>
    <mergeCell ref="A3:K4"/>
    <mergeCell ref="B5:C5"/>
  </mergeCells>
  <phoneticPr fontId="10" type="noConversion"/>
  <hyperlinks>
    <hyperlink ref="B41" location="Directory!A1" display="Directory"/>
  </hyperlinks>
  <pageMargins left="0.7" right="0.7" top="0.75" bottom="0.75" header="0.3" footer="0.3"/>
  <pageSetup scale="84" orientation="landscape" horizontalDpi="0" verticalDpi="0" r:id="rId1"/>
</worksheet>
</file>

<file path=xl/worksheets/sheet6.xml><?xml version="1.0" encoding="utf-8"?>
<worksheet xmlns="http://schemas.openxmlformats.org/spreadsheetml/2006/main" xmlns:r="http://schemas.openxmlformats.org/officeDocument/2006/relationships">
  <dimension ref="A1:K41"/>
  <sheetViews>
    <sheetView topLeftCell="A4" zoomScaleNormal="100" workbookViewId="0">
      <selection activeCell="I36" sqref="I36"/>
    </sheetView>
  </sheetViews>
  <sheetFormatPr defaultRowHeight="15"/>
  <cols>
    <col min="3" max="3" width="11.7109375" customWidth="1"/>
    <col min="4" max="4" width="12.42578125" customWidth="1"/>
    <col min="5" max="5" width="15.140625" customWidth="1"/>
    <col min="6" max="6" width="12" customWidth="1"/>
    <col min="7" max="7" width="15" customWidth="1"/>
    <col min="8" max="8" width="10" customWidth="1"/>
    <col min="9" max="9" width="10.5703125" customWidth="1"/>
  </cols>
  <sheetData>
    <row r="1" spans="1:11">
      <c r="A1" s="145" t="s">
        <v>215</v>
      </c>
      <c r="B1" s="146"/>
      <c r="C1" s="146"/>
      <c r="D1" s="146"/>
      <c r="E1" s="146"/>
      <c r="F1" s="146"/>
      <c r="G1" s="146"/>
      <c r="H1" s="146"/>
      <c r="I1" s="146"/>
      <c r="J1" s="146"/>
      <c r="K1" s="146"/>
    </row>
    <row r="2" spans="1:11">
      <c r="A2" s="141" t="s">
        <v>387</v>
      </c>
      <c r="B2" s="813" t="s">
        <v>388</v>
      </c>
      <c r="C2" s="813"/>
      <c r="D2" s="813"/>
      <c r="E2" s="813"/>
      <c r="F2" s="813"/>
      <c r="G2" s="813"/>
      <c r="H2" s="813"/>
      <c r="I2" s="813"/>
      <c r="J2" s="813"/>
      <c r="K2" s="813"/>
    </row>
    <row r="3" spans="1:11">
      <c r="A3" s="814" t="s">
        <v>389</v>
      </c>
      <c r="B3" s="814"/>
      <c r="C3" s="814"/>
      <c r="D3" s="814"/>
      <c r="E3" s="814"/>
      <c r="F3" s="814"/>
      <c r="G3" s="814"/>
      <c r="H3" s="814"/>
      <c r="I3" s="814"/>
      <c r="J3" s="814"/>
      <c r="K3" s="814"/>
    </row>
    <row r="4" spans="1:11" ht="15.75" thickBot="1">
      <c r="A4" s="814"/>
      <c r="B4" s="814"/>
      <c r="C4" s="814"/>
      <c r="D4" s="814"/>
      <c r="E4" s="814"/>
      <c r="F4" s="814"/>
      <c r="G4" s="814"/>
      <c r="H4" s="814"/>
      <c r="I4" s="814"/>
      <c r="J4" s="814"/>
      <c r="K4" s="814"/>
    </row>
    <row r="5" spans="1:11" ht="15.75" thickBot="1">
      <c r="A5" s="148"/>
      <c r="B5" s="815" t="s">
        <v>987</v>
      </c>
      <c r="C5" s="816"/>
      <c r="D5" s="149"/>
      <c r="E5" s="149"/>
      <c r="F5" s="149"/>
      <c r="G5" s="149"/>
      <c r="H5" s="149"/>
      <c r="I5" s="149"/>
      <c r="J5" s="149"/>
      <c r="K5" s="139"/>
    </row>
    <row r="6" spans="1:11" ht="38.25">
      <c r="A6" s="159" t="s">
        <v>948</v>
      </c>
      <c r="B6" s="147" t="s">
        <v>988</v>
      </c>
      <c r="C6" s="147" t="s">
        <v>989</v>
      </c>
      <c r="D6" s="147" t="s">
        <v>990</v>
      </c>
      <c r="E6" s="147" t="s">
        <v>991</v>
      </c>
      <c r="F6" s="147" t="s">
        <v>992</v>
      </c>
      <c r="G6" s="147" t="s">
        <v>993</v>
      </c>
      <c r="H6" s="147" t="s">
        <v>994</v>
      </c>
      <c r="I6" s="147" t="s">
        <v>995</v>
      </c>
      <c r="J6" s="147" t="s">
        <v>996</v>
      </c>
      <c r="K6" s="147" t="s">
        <v>997</v>
      </c>
    </row>
    <row r="7" spans="1:11" ht="25.5">
      <c r="A7" s="692" t="s">
        <v>955</v>
      </c>
      <c r="B7" s="156">
        <v>5.0010000000000003</v>
      </c>
      <c r="C7" s="173" t="s">
        <v>958</v>
      </c>
      <c r="D7" s="155"/>
      <c r="E7" s="155"/>
      <c r="F7" s="155"/>
      <c r="G7" s="155"/>
      <c r="H7" s="153"/>
      <c r="I7" s="153"/>
      <c r="J7" s="173" t="s">
        <v>761</v>
      </c>
      <c r="K7" s="157">
        <v>40286</v>
      </c>
    </row>
    <row r="8" spans="1:11" ht="25.5">
      <c r="A8" s="692" t="s">
        <v>955</v>
      </c>
      <c r="B8" s="156">
        <v>5.0019999999999998</v>
      </c>
      <c r="C8" s="173" t="s">
        <v>959</v>
      </c>
      <c r="D8" s="155"/>
      <c r="E8" s="155"/>
      <c r="F8" s="155"/>
      <c r="G8" s="155"/>
      <c r="H8" s="153"/>
      <c r="I8" s="153"/>
      <c r="J8" s="173" t="s">
        <v>761</v>
      </c>
      <c r="K8" s="157">
        <v>40286</v>
      </c>
    </row>
    <row r="9" spans="1:11" ht="63.75">
      <c r="A9" s="692" t="s">
        <v>955</v>
      </c>
      <c r="B9" s="156">
        <v>5.0030000000000001</v>
      </c>
      <c r="C9" s="152" t="s">
        <v>390</v>
      </c>
      <c r="D9" s="153" t="s">
        <v>391</v>
      </c>
      <c r="E9" s="153" t="s">
        <v>392</v>
      </c>
      <c r="F9" s="153" t="s">
        <v>393</v>
      </c>
      <c r="G9" s="350" t="s">
        <v>839</v>
      </c>
      <c r="H9" s="350" t="s">
        <v>839</v>
      </c>
      <c r="I9" s="153"/>
      <c r="J9" s="173" t="s">
        <v>761</v>
      </c>
      <c r="K9" s="157">
        <v>40286</v>
      </c>
    </row>
    <row r="10" spans="1:11" ht="63.75">
      <c r="A10" s="692" t="s">
        <v>955</v>
      </c>
      <c r="B10" s="156">
        <v>5.0039999999999996</v>
      </c>
      <c r="C10" s="152" t="s">
        <v>394</v>
      </c>
      <c r="D10" s="153" t="s">
        <v>395</v>
      </c>
      <c r="E10" s="153" t="s">
        <v>392</v>
      </c>
      <c r="F10" s="153" t="s">
        <v>393</v>
      </c>
      <c r="G10" s="350" t="s">
        <v>839</v>
      </c>
      <c r="H10" s="350" t="s">
        <v>839</v>
      </c>
      <c r="I10" s="153"/>
      <c r="J10" s="173" t="s">
        <v>761</v>
      </c>
      <c r="K10" s="157">
        <v>40286</v>
      </c>
    </row>
    <row r="11" spans="1:11" ht="63.75">
      <c r="A11" s="692" t="s">
        <v>955</v>
      </c>
      <c r="B11" s="156">
        <v>5.0049999999999999</v>
      </c>
      <c r="C11" s="152" t="s">
        <v>396</v>
      </c>
      <c r="D11" s="153" t="s">
        <v>397</v>
      </c>
      <c r="E11" s="153" t="s">
        <v>392</v>
      </c>
      <c r="F11" s="153" t="s">
        <v>393</v>
      </c>
      <c r="G11" s="350" t="s">
        <v>839</v>
      </c>
      <c r="H11" s="350" t="s">
        <v>839</v>
      </c>
      <c r="I11" s="153"/>
      <c r="J11" s="173" t="s">
        <v>761</v>
      </c>
      <c r="K11" s="157">
        <v>40286</v>
      </c>
    </row>
    <row r="12" spans="1:11" ht="63.75">
      <c r="A12" s="692" t="s">
        <v>955</v>
      </c>
      <c r="B12" s="156">
        <v>5.0060000000000002</v>
      </c>
      <c r="C12" s="152" t="s">
        <v>398</v>
      </c>
      <c r="D12" s="153" t="s">
        <v>399</v>
      </c>
      <c r="E12" s="153" t="s">
        <v>392</v>
      </c>
      <c r="F12" s="153" t="s">
        <v>393</v>
      </c>
      <c r="G12" s="350" t="s">
        <v>839</v>
      </c>
      <c r="H12" s="350" t="s">
        <v>839</v>
      </c>
      <c r="I12" s="153"/>
      <c r="J12" s="173" t="s">
        <v>761</v>
      </c>
      <c r="K12" s="157">
        <v>40286</v>
      </c>
    </row>
    <row r="13" spans="1:11" ht="63.75">
      <c r="A13" s="692" t="s">
        <v>955</v>
      </c>
      <c r="B13" s="156">
        <v>5.0069999999999997</v>
      </c>
      <c r="C13" s="152" t="s">
        <v>400</v>
      </c>
      <c r="D13" s="153" t="s">
        <v>401</v>
      </c>
      <c r="E13" s="152" t="s">
        <v>767</v>
      </c>
      <c r="F13" s="153" t="s">
        <v>393</v>
      </c>
      <c r="G13" s="152" t="s">
        <v>766</v>
      </c>
      <c r="H13" s="152" t="s">
        <v>766</v>
      </c>
      <c r="I13" s="153"/>
      <c r="J13" s="173" t="s">
        <v>761</v>
      </c>
      <c r="K13" s="157">
        <v>40286</v>
      </c>
    </row>
    <row r="14" spans="1:11" ht="63.75">
      <c r="A14" s="692" t="s">
        <v>955</v>
      </c>
      <c r="B14" s="156">
        <v>5.008</v>
      </c>
      <c r="C14" s="152" t="s">
        <v>403</v>
      </c>
      <c r="D14" s="153" t="s">
        <v>401</v>
      </c>
      <c r="E14" s="152" t="s">
        <v>767</v>
      </c>
      <c r="F14" s="153" t="s">
        <v>393</v>
      </c>
      <c r="G14" s="152" t="s">
        <v>766</v>
      </c>
      <c r="H14" s="152" t="s">
        <v>766</v>
      </c>
      <c r="I14" s="153"/>
      <c r="J14" s="173" t="s">
        <v>761</v>
      </c>
      <c r="K14" s="157">
        <v>40286</v>
      </c>
    </row>
    <row r="15" spans="1:11" ht="76.5">
      <c r="A15" s="692" t="s">
        <v>955</v>
      </c>
      <c r="B15" s="156">
        <v>5.0090000000000003</v>
      </c>
      <c r="C15" s="152" t="s">
        <v>405</v>
      </c>
      <c r="D15" s="153" t="s">
        <v>406</v>
      </c>
      <c r="E15" s="152" t="s">
        <v>767</v>
      </c>
      <c r="F15" s="153" t="s">
        <v>393</v>
      </c>
      <c r="G15" s="152" t="s">
        <v>766</v>
      </c>
      <c r="H15" s="152" t="s">
        <v>766</v>
      </c>
      <c r="I15" s="170"/>
      <c r="J15" s="173" t="s">
        <v>761</v>
      </c>
      <c r="K15" s="157">
        <v>40286</v>
      </c>
    </row>
    <row r="16" spans="1:11" ht="76.5">
      <c r="A16" s="692" t="s">
        <v>955</v>
      </c>
      <c r="B16" s="156">
        <v>5.01</v>
      </c>
      <c r="C16" s="152" t="s">
        <v>408</v>
      </c>
      <c r="D16" s="153" t="s">
        <v>406</v>
      </c>
      <c r="E16" s="152" t="s">
        <v>767</v>
      </c>
      <c r="F16" s="153" t="s">
        <v>393</v>
      </c>
      <c r="G16" s="152" t="s">
        <v>766</v>
      </c>
      <c r="H16" s="152" t="s">
        <v>766</v>
      </c>
      <c r="I16" s="170"/>
      <c r="J16" s="173" t="s">
        <v>761</v>
      </c>
      <c r="K16" s="157">
        <v>40286</v>
      </c>
    </row>
    <row r="17" spans="1:11" ht="76.5">
      <c r="A17" s="692" t="s">
        <v>955</v>
      </c>
      <c r="B17" s="156">
        <v>5.0110000000000001</v>
      </c>
      <c r="C17" s="152" t="s">
        <v>410</v>
      </c>
      <c r="D17" s="153" t="s">
        <v>411</v>
      </c>
      <c r="E17" s="152" t="s">
        <v>402</v>
      </c>
      <c r="F17" s="153" t="s">
        <v>412</v>
      </c>
      <c r="G17" s="350" t="s">
        <v>839</v>
      </c>
      <c r="H17" s="350" t="s">
        <v>839</v>
      </c>
      <c r="I17" s="170"/>
      <c r="J17" s="173" t="s">
        <v>761</v>
      </c>
      <c r="K17" s="157">
        <v>40286</v>
      </c>
    </row>
    <row r="18" spans="1:11" ht="76.5">
      <c r="A18" s="692" t="s">
        <v>955</v>
      </c>
      <c r="B18" s="156">
        <v>5.0119999999999996</v>
      </c>
      <c r="C18" s="152" t="s">
        <v>414</v>
      </c>
      <c r="D18" s="153" t="s">
        <v>411</v>
      </c>
      <c r="E18" s="153" t="s">
        <v>402</v>
      </c>
      <c r="F18" s="153" t="s">
        <v>412</v>
      </c>
      <c r="G18" s="350" t="s">
        <v>839</v>
      </c>
      <c r="H18" s="350" t="s">
        <v>839</v>
      </c>
      <c r="I18" s="172"/>
      <c r="J18" s="173" t="s">
        <v>761</v>
      </c>
      <c r="K18" s="157">
        <v>40286</v>
      </c>
    </row>
    <row r="19" spans="1:11" ht="63.75">
      <c r="A19" s="692" t="s">
        <v>955</v>
      </c>
      <c r="B19" s="156">
        <v>5.0129999999999999</v>
      </c>
      <c r="C19" s="152" t="s">
        <v>416</v>
      </c>
      <c r="D19" s="153" t="s">
        <v>417</v>
      </c>
      <c r="E19" s="153" t="s">
        <v>392</v>
      </c>
      <c r="F19" s="153" t="s">
        <v>393</v>
      </c>
      <c r="G19" s="350" t="s">
        <v>839</v>
      </c>
      <c r="H19" s="350" t="s">
        <v>839</v>
      </c>
      <c r="I19" s="171"/>
      <c r="J19" s="173" t="s">
        <v>761</v>
      </c>
      <c r="K19" s="157">
        <v>40286</v>
      </c>
    </row>
    <row r="20" spans="1:11" ht="63.75">
      <c r="A20" s="692" t="s">
        <v>955</v>
      </c>
      <c r="B20" s="156">
        <v>5.0140000000000002</v>
      </c>
      <c r="C20" s="152" t="s">
        <v>419</v>
      </c>
      <c r="D20" s="153" t="s">
        <v>401</v>
      </c>
      <c r="E20" s="153" t="s">
        <v>402</v>
      </c>
      <c r="F20" s="153" t="s">
        <v>393</v>
      </c>
      <c r="G20" s="152" t="s">
        <v>766</v>
      </c>
      <c r="H20" s="152" t="s">
        <v>766</v>
      </c>
      <c r="I20" s="142"/>
      <c r="J20" s="173" t="s">
        <v>761</v>
      </c>
      <c r="K20" s="157">
        <v>40286</v>
      </c>
    </row>
    <row r="21" spans="1:11" ht="63.75">
      <c r="A21" s="692" t="s">
        <v>955</v>
      </c>
      <c r="B21" s="156">
        <v>5.0149999999999997</v>
      </c>
      <c r="C21" s="152" t="s">
        <v>421</v>
      </c>
      <c r="D21" s="153" t="s">
        <v>401</v>
      </c>
      <c r="E21" s="153" t="s">
        <v>402</v>
      </c>
      <c r="F21" s="153" t="s">
        <v>393</v>
      </c>
      <c r="G21" s="152" t="s">
        <v>766</v>
      </c>
      <c r="H21" s="152" t="s">
        <v>766</v>
      </c>
      <c r="I21" s="142"/>
      <c r="J21" s="173" t="s">
        <v>761</v>
      </c>
      <c r="K21" s="157">
        <v>40286</v>
      </c>
    </row>
    <row r="22" spans="1:11" ht="63.75">
      <c r="A22" s="692" t="s">
        <v>955</v>
      </c>
      <c r="B22" s="156">
        <v>5.016</v>
      </c>
      <c r="C22" s="152" t="s">
        <v>422</v>
      </c>
      <c r="D22" s="153" t="s">
        <v>423</v>
      </c>
      <c r="E22" s="153" t="s">
        <v>424</v>
      </c>
      <c r="F22" s="153" t="s">
        <v>425</v>
      </c>
      <c r="G22" s="350" t="s">
        <v>839</v>
      </c>
      <c r="H22" s="350" t="s">
        <v>839</v>
      </c>
      <c r="I22" s="142"/>
      <c r="J22" s="173" t="s">
        <v>761</v>
      </c>
      <c r="K22" s="157">
        <v>40286</v>
      </c>
    </row>
    <row r="23" spans="1:11" ht="76.5">
      <c r="A23" s="692" t="s">
        <v>955</v>
      </c>
      <c r="B23" s="156">
        <v>5.0170000000000003</v>
      </c>
      <c r="C23" s="152" t="s">
        <v>427</v>
      </c>
      <c r="D23" s="153" t="s">
        <v>411</v>
      </c>
      <c r="E23" s="153" t="s">
        <v>402</v>
      </c>
      <c r="F23" s="153" t="s">
        <v>412</v>
      </c>
      <c r="G23" s="350" t="s">
        <v>839</v>
      </c>
      <c r="H23" s="350" t="s">
        <v>839</v>
      </c>
      <c r="I23" s="142"/>
      <c r="J23" s="173" t="s">
        <v>761</v>
      </c>
      <c r="K23" s="157">
        <v>40286</v>
      </c>
    </row>
    <row r="24" spans="1:11" ht="102">
      <c r="A24" s="692" t="s">
        <v>955</v>
      </c>
      <c r="B24" s="156">
        <v>5.0179999999999998</v>
      </c>
      <c r="C24" s="152" t="s">
        <v>429</v>
      </c>
      <c r="D24" s="153" t="s">
        <v>430</v>
      </c>
      <c r="E24" s="153" t="s">
        <v>431</v>
      </c>
      <c r="F24" s="153" t="s">
        <v>393</v>
      </c>
      <c r="G24" s="153" t="s">
        <v>432</v>
      </c>
      <c r="H24" s="153" t="s">
        <v>432</v>
      </c>
      <c r="I24" s="142"/>
      <c r="J24" s="173" t="s">
        <v>761</v>
      </c>
      <c r="K24" s="157">
        <v>40286</v>
      </c>
    </row>
    <row r="25" spans="1:11" ht="102">
      <c r="A25" s="692" t="s">
        <v>955</v>
      </c>
      <c r="B25" s="156">
        <v>5.0190000000000001</v>
      </c>
      <c r="C25" s="152" t="s">
        <v>433</v>
      </c>
      <c r="D25" s="153" t="s">
        <v>434</v>
      </c>
      <c r="E25" s="153" t="s">
        <v>431</v>
      </c>
      <c r="F25" s="153" t="s">
        <v>393</v>
      </c>
      <c r="G25" s="153" t="s">
        <v>435</v>
      </c>
      <c r="H25" s="153" t="s">
        <v>435</v>
      </c>
      <c r="I25" s="142"/>
      <c r="J25" s="173" t="s">
        <v>761</v>
      </c>
      <c r="K25" s="157">
        <v>40286</v>
      </c>
    </row>
    <row r="26" spans="1:11" ht="89.25">
      <c r="A26" s="692" t="s">
        <v>955</v>
      </c>
      <c r="B26" s="156">
        <v>5.0199999999999996</v>
      </c>
      <c r="C26" s="152" t="s">
        <v>436</v>
      </c>
      <c r="D26" s="153" t="s">
        <v>437</v>
      </c>
      <c r="E26" s="153" t="s">
        <v>431</v>
      </c>
      <c r="F26" s="153" t="s">
        <v>393</v>
      </c>
      <c r="G26" s="153" t="s">
        <v>438</v>
      </c>
      <c r="H26" s="153" t="s">
        <v>438</v>
      </c>
      <c r="I26" s="142"/>
      <c r="J26" s="173" t="s">
        <v>761</v>
      </c>
      <c r="K26" s="157">
        <v>40286</v>
      </c>
    </row>
    <row r="27" spans="1:11" ht="114.75">
      <c r="A27" s="692" t="s">
        <v>955</v>
      </c>
      <c r="B27" s="156">
        <v>5.0209999999999999</v>
      </c>
      <c r="C27" s="152" t="s">
        <v>439</v>
      </c>
      <c r="D27" s="153" t="s">
        <v>440</v>
      </c>
      <c r="E27" s="153" t="s">
        <v>431</v>
      </c>
      <c r="F27" s="153" t="s">
        <v>393</v>
      </c>
      <c r="G27" s="153" t="s">
        <v>441</v>
      </c>
      <c r="H27" s="153" t="s">
        <v>441</v>
      </c>
      <c r="I27" s="142"/>
      <c r="J27" s="173" t="s">
        <v>761</v>
      </c>
      <c r="K27" s="157">
        <v>40286</v>
      </c>
    </row>
    <row r="28" spans="1:11" ht="102">
      <c r="A28" s="692" t="s">
        <v>955</v>
      </c>
      <c r="B28" s="156">
        <v>5.0220000000000002</v>
      </c>
      <c r="C28" s="152" t="s">
        <v>442</v>
      </c>
      <c r="D28" s="153" t="s">
        <v>443</v>
      </c>
      <c r="E28" s="153" t="s">
        <v>431</v>
      </c>
      <c r="F28" s="153" t="s">
        <v>393</v>
      </c>
      <c r="G28" s="153" t="s">
        <v>444</v>
      </c>
      <c r="H28" s="153" t="s">
        <v>444</v>
      </c>
      <c r="I28" s="142"/>
      <c r="J28" s="173" t="s">
        <v>761</v>
      </c>
      <c r="K28" s="157">
        <v>40286</v>
      </c>
    </row>
    <row r="29" spans="1:11" ht="102">
      <c r="A29" s="692" t="s">
        <v>955</v>
      </c>
      <c r="B29" s="156">
        <v>5.0229999999999997</v>
      </c>
      <c r="C29" s="152" t="s">
        <v>445</v>
      </c>
      <c r="D29" s="153" t="s">
        <v>446</v>
      </c>
      <c r="E29" s="153" t="s">
        <v>431</v>
      </c>
      <c r="F29" s="153" t="s">
        <v>393</v>
      </c>
      <c r="G29" s="153" t="s">
        <v>447</v>
      </c>
      <c r="H29" s="153" t="s">
        <v>447</v>
      </c>
      <c r="I29" s="142"/>
      <c r="J29" s="173" t="s">
        <v>761</v>
      </c>
      <c r="K29" s="157">
        <v>40286</v>
      </c>
    </row>
    <row r="30" spans="1:11" ht="114.75">
      <c r="A30" s="692" t="s">
        <v>955</v>
      </c>
      <c r="B30" s="156">
        <v>5.024</v>
      </c>
      <c r="C30" s="152" t="s">
        <v>448</v>
      </c>
      <c r="D30" s="153" t="s">
        <v>449</v>
      </c>
      <c r="E30" s="153" t="s">
        <v>431</v>
      </c>
      <c r="F30" s="153" t="s">
        <v>393</v>
      </c>
      <c r="G30" s="153" t="s">
        <v>450</v>
      </c>
      <c r="H30" s="153" t="s">
        <v>450</v>
      </c>
      <c r="I30" s="142"/>
      <c r="J30" s="173" t="s">
        <v>761</v>
      </c>
      <c r="K30" s="157">
        <v>40286</v>
      </c>
    </row>
    <row r="31" spans="1:11" ht="127.5">
      <c r="A31" s="692" t="s">
        <v>955</v>
      </c>
      <c r="B31" s="156">
        <v>5.0250000000000004</v>
      </c>
      <c r="C31" s="152" t="s">
        <v>451</v>
      </c>
      <c r="D31" s="153" t="s">
        <v>452</v>
      </c>
      <c r="E31" s="153" t="s">
        <v>431</v>
      </c>
      <c r="F31" s="153" t="s">
        <v>393</v>
      </c>
      <c r="G31" s="153" t="s">
        <v>453</v>
      </c>
      <c r="H31" s="153" t="s">
        <v>453</v>
      </c>
      <c r="I31" s="142"/>
      <c r="J31" s="173" t="s">
        <v>761</v>
      </c>
      <c r="K31" s="157">
        <v>40286</v>
      </c>
    </row>
    <row r="32" spans="1:11" ht="76.5">
      <c r="A32" s="692" t="s">
        <v>955</v>
      </c>
      <c r="B32" s="156">
        <v>5.0259999999999998</v>
      </c>
      <c r="C32" s="152" t="s">
        <v>454</v>
      </c>
      <c r="D32" s="153" t="s">
        <v>455</v>
      </c>
      <c r="E32" s="153" t="s">
        <v>402</v>
      </c>
      <c r="F32" s="153" t="s">
        <v>393</v>
      </c>
      <c r="G32" s="350" t="s">
        <v>839</v>
      </c>
      <c r="H32" s="350" t="s">
        <v>839</v>
      </c>
      <c r="I32" s="142"/>
      <c r="J32" s="173" t="s">
        <v>761</v>
      </c>
      <c r="K32" s="157">
        <v>40286</v>
      </c>
    </row>
    <row r="33" spans="1:11" ht="63.75">
      <c r="A33" s="722" t="s">
        <v>955</v>
      </c>
      <c r="B33" s="353">
        <v>5.0270000000000001</v>
      </c>
      <c r="C33" s="350" t="s">
        <v>772</v>
      </c>
      <c r="D33" s="350" t="s">
        <v>773</v>
      </c>
      <c r="E33" s="351" t="s">
        <v>402</v>
      </c>
      <c r="F33" s="351" t="s">
        <v>1308</v>
      </c>
      <c r="G33" s="350" t="s">
        <v>839</v>
      </c>
      <c r="H33" s="350" t="s">
        <v>839</v>
      </c>
      <c r="I33" s="142"/>
      <c r="J33" s="173" t="s">
        <v>761</v>
      </c>
      <c r="K33" s="157">
        <v>40286</v>
      </c>
    </row>
    <row r="34" spans="1:11" ht="63.75">
      <c r="A34" s="722" t="s">
        <v>955</v>
      </c>
      <c r="B34" s="353">
        <v>5.0279999999999996</v>
      </c>
      <c r="C34" s="350" t="s">
        <v>769</v>
      </c>
      <c r="D34" s="350" t="s">
        <v>770</v>
      </c>
      <c r="E34" s="351" t="s">
        <v>402</v>
      </c>
      <c r="F34" s="351" t="s">
        <v>1308</v>
      </c>
      <c r="G34" s="350" t="s">
        <v>839</v>
      </c>
      <c r="H34" s="350" t="s">
        <v>839</v>
      </c>
      <c r="I34" s="142"/>
      <c r="J34" s="173" t="s">
        <v>761</v>
      </c>
      <c r="K34" s="157">
        <v>40286</v>
      </c>
    </row>
    <row r="35" spans="1:11" ht="63.75">
      <c r="A35" s="722" t="s">
        <v>955</v>
      </c>
      <c r="B35" s="353">
        <v>5.0289999999999999</v>
      </c>
      <c r="C35" s="350" t="s">
        <v>775</v>
      </c>
      <c r="D35" s="351" t="s">
        <v>456</v>
      </c>
      <c r="E35" s="351" t="s">
        <v>402</v>
      </c>
      <c r="F35" s="351" t="s">
        <v>1308</v>
      </c>
      <c r="G35" s="350" t="s">
        <v>839</v>
      </c>
      <c r="H35" s="350" t="s">
        <v>839</v>
      </c>
      <c r="I35" s="174"/>
      <c r="J35" s="173" t="s">
        <v>761</v>
      </c>
      <c r="K35" s="157">
        <v>40286</v>
      </c>
    </row>
    <row r="36" spans="1:11" ht="76.5">
      <c r="A36" s="692" t="s">
        <v>955</v>
      </c>
      <c r="B36" s="156">
        <v>5.03</v>
      </c>
      <c r="C36" s="152" t="s">
        <v>458</v>
      </c>
      <c r="D36" s="153" t="s">
        <v>459</v>
      </c>
      <c r="E36" s="153" t="s">
        <v>402</v>
      </c>
      <c r="F36" s="153" t="s">
        <v>393</v>
      </c>
      <c r="G36" s="350" t="s">
        <v>839</v>
      </c>
      <c r="H36" s="350" t="s">
        <v>839</v>
      </c>
      <c r="I36" s="142"/>
      <c r="J36" s="173" t="s">
        <v>761</v>
      </c>
      <c r="K36" s="157">
        <v>40286</v>
      </c>
    </row>
    <row r="37" spans="1:11" ht="115.5" thickBot="1">
      <c r="A37" s="693" t="s">
        <v>955</v>
      </c>
      <c r="B37" s="167">
        <v>5.0309999999999997</v>
      </c>
      <c r="C37" s="168" t="s">
        <v>461</v>
      </c>
      <c r="D37" s="169" t="s">
        <v>462</v>
      </c>
      <c r="E37" s="169" t="s">
        <v>402</v>
      </c>
      <c r="F37" s="169" t="s">
        <v>393</v>
      </c>
      <c r="G37" s="169" t="s">
        <v>463</v>
      </c>
      <c r="H37" s="169" t="s">
        <v>463</v>
      </c>
      <c r="I37" s="143"/>
      <c r="J37" s="695" t="s">
        <v>761</v>
      </c>
      <c r="K37" s="696">
        <v>40286</v>
      </c>
    </row>
    <row r="38" spans="1:11">
      <c r="A38" s="694" t="str">
        <f>IF(COUNTIF(A7:A37, "P")=B39,"P","F")</f>
        <v>P</v>
      </c>
      <c r="B38" s="161" t="s">
        <v>1014</v>
      </c>
      <c r="C38" s="161"/>
      <c r="D38" s="162">
        <f>+F38/B39</f>
        <v>1</v>
      </c>
      <c r="E38" s="163" t="s">
        <v>1015</v>
      </c>
      <c r="F38" s="164">
        <f>COUNTIF(A7:A37,"=P")</f>
        <v>31</v>
      </c>
      <c r="G38" s="163" t="s">
        <v>1016</v>
      </c>
      <c r="H38" s="165"/>
      <c r="I38" s="812" t="s">
        <v>1017</v>
      </c>
      <c r="J38" s="812"/>
      <c r="K38" s="166">
        <f>MAX($K$7:$K$37)</f>
        <v>40286</v>
      </c>
    </row>
    <row r="39" spans="1:11" ht="15.75" thickBot="1">
      <c r="A39" s="158"/>
      <c r="B39" s="160">
        <f>COUNT(B7:B37)</f>
        <v>31</v>
      </c>
      <c r="C39" s="144" t="s">
        <v>1018</v>
      </c>
      <c r="D39" s="158"/>
      <c r="E39" s="158"/>
      <c r="F39" s="151">
        <f>COUNTIF(A7:A37,"=F")</f>
        <v>0</v>
      </c>
      <c r="G39" s="150" t="s">
        <v>1019</v>
      </c>
      <c r="H39" s="158"/>
      <c r="I39" s="158"/>
      <c r="J39" s="154"/>
      <c r="K39" s="158"/>
    </row>
    <row r="40" spans="1:11">
      <c r="A40" s="139"/>
      <c r="B40" s="140"/>
      <c r="C40" s="140"/>
      <c r="D40" s="139"/>
      <c r="E40" s="139"/>
      <c r="F40" s="139"/>
      <c r="G40" s="139"/>
      <c r="H40" s="139"/>
      <c r="I40" s="139"/>
      <c r="J40" s="139"/>
      <c r="K40" s="139"/>
    </row>
    <row r="41" spans="1:11">
      <c r="A41" s="139"/>
      <c r="B41" s="54" t="s">
        <v>1020</v>
      </c>
      <c r="C41" s="140"/>
      <c r="D41" s="139"/>
      <c r="E41" s="139"/>
      <c r="F41" s="139"/>
      <c r="G41" s="139"/>
      <c r="H41" s="139"/>
      <c r="I41" s="139"/>
      <c r="J41" s="139"/>
      <c r="K41" s="139"/>
    </row>
  </sheetData>
  <mergeCells count="4">
    <mergeCell ref="I38:J38"/>
    <mergeCell ref="B2:K2"/>
    <mergeCell ref="A3:K4"/>
    <mergeCell ref="B5:C5"/>
  </mergeCells>
  <phoneticPr fontId="10" type="noConversion"/>
  <hyperlinks>
    <hyperlink ref="B11" location="Directory!A1" display="Directory"/>
    <hyperlink ref="B41" location="Directory!A1" display="Directory"/>
  </hyperlinks>
  <pageMargins left="0.7" right="0.7" top="0.75" bottom="0.75" header="0.3" footer="0.3"/>
  <pageSetup scale="99" orientation="landscape" horizontalDpi="0" verticalDpi="0" r:id="rId1"/>
</worksheet>
</file>

<file path=xl/worksheets/sheet7.xml><?xml version="1.0" encoding="utf-8"?>
<worksheet xmlns="http://schemas.openxmlformats.org/spreadsheetml/2006/main" xmlns:r="http://schemas.openxmlformats.org/officeDocument/2006/relationships">
  <dimension ref="A1:K24"/>
  <sheetViews>
    <sheetView zoomScaleNormal="100" workbookViewId="0">
      <selection activeCell="A6" sqref="A6:K13"/>
    </sheetView>
  </sheetViews>
  <sheetFormatPr defaultRowHeight="15"/>
  <cols>
    <col min="3" max="3" width="15.140625" customWidth="1"/>
    <col min="4" max="4" width="15.85546875" customWidth="1"/>
    <col min="5" max="5" width="18.28515625" customWidth="1"/>
    <col min="7" max="7" width="18.28515625" customWidth="1"/>
    <col min="8" max="8" width="11.140625" customWidth="1"/>
    <col min="9" max="9" width="11" customWidth="1"/>
  </cols>
  <sheetData>
    <row r="1" spans="1:11">
      <c r="A1" s="179" t="s">
        <v>215</v>
      </c>
      <c r="B1" s="180"/>
      <c r="C1" s="180"/>
      <c r="D1" s="180"/>
      <c r="E1" s="180"/>
      <c r="F1" s="180"/>
      <c r="G1" s="180"/>
      <c r="H1" s="180"/>
      <c r="I1" s="180"/>
      <c r="J1" s="180"/>
      <c r="K1" s="180"/>
    </row>
    <row r="2" spans="1:11">
      <c r="A2" s="177" t="s">
        <v>1241</v>
      </c>
      <c r="B2" s="817" t="s">
        <v>219</v>
      </c>
      <c r="C2" s="817"/>
      <c r="D2" s="817"/>
      <c r="E2" s="817"/>
      <c r="F2" s="817"/>
      <c r="G2" s="817"/>
      <c r="H2" s="817"/>
      <c r="I2" s="817"/>
      <c r="J2" s="817"/>
      <c r="K2" s="817"/>
    </row>
    <row r="3" spans="1:11">
      <c r="A3" s="818" t="s">
        <v>911</v>
      </c>
      <c r="B3" s="818"/>
      <c r="C3" s="818"/>
      <c r="D3" s="818"/>
      <c r="E3" s="818"/>
      <c r="F3" s="818"/>
      <c r="G3" s="818"/>
      <c r="H3" s="818"/>
      <c r="I3" s="818"/>
      <c r="J3" s="818"/>
      <c r="K3" s="818"/>
    </row>
    <row r="4" spans="1:11" ht="15.75" thickBot="1">
      <c r="A4" s="818"/>
      <c r="B4" s="818"/>
      <c r="C4" s="818"/>
      <c r="D4" s="818"/>
      <c r="E4" s="818"/>
      <c r="F4" s="818"/>
      <c r="G4" s="818"/>
      <c r="H4" s="818"/>
      <c r="I4" s="818"/>
      <c r="J4" s="818"/>
      <c r="K4" s="818"/>
    </row>
    <row r="5" spans="1:11" ht="15.75" thickBot="1">
      <c r="A5" s="182"/>
      <c r="B5" s="819" t="s">
        <v>987</v>
      </c>
      <c r="C5" s="820"/>
      <c r="D5" s="183"/>
      <c r="E5" s="183"/>
      <c r="F5" s="183"/>
      <c r="G5" s="183"/>
      <c r="H5" s="183"/>
      <c r="I5" s="183"/>
      <c r="J5" s="183"/>
      <c r="K5" s="175"/>
    </row>
    <row r="6" spans="1:11" ht="38.25">
      <c r="A6" s="197" t="s">
        <v>948</v>
      </c>
      <c r="B6" s="181" t="s">
        <v>988</v>
      </c>
      <c r="C6" s="181" t="s">
        <v>989</v>
      </c>
      <c r="D6" s="181" t="s">
        <v>990</v>
      </c>
      <c r="E6" s="181" t="s">
        <v>991</v>
      </c>
      <c r="F6" s="181" t="s">
        <v>992</v>
      </c>
      <c r="G6" s="181" t="s">
        <v>993</v>
      </c>
      <c r="H6" s="181" t="s">
        <v>994</v>
      </c>
      <c r="I6" s="181" t="s">
        <v>995</v>
      </c>
      <c r="J6" s="181" t="s">
        <v>996</v>
      </c>
      <c r="K6" s="181" t="s">
        <v>997</v>
      </c>
    </row>
    <row r="7" spans="1:11">
      <c r="A7" s="697" t="s">
        <v>955</v>
      </c>
      <c r="B7" s="191">
        <v>6.0010000000000003</v>
      </c>
      <c r="C7" s="188" t="s">
        <v>958</v>
      </c>
      <c r="D7" s="189"/>
      <c r="E7" s="189"/>
      <c r="F7" s="189"/>
      <c r="G7" s="189"/>
      <c r="H7" s="189"/>
      <c r="I7" s="189"/>
      <c r="J7" s="173" t="s">
        <v>761</v>
      </c>
      <c r="K7" s="157">
        <v>40286</v>
      </c>
    </row>
    <row r="8" spans="1:11">
      <c r="A8" s="697" t="s">
        <v>955</v>
      </c>
      <c r="B8" s="191">
        <v>6.0019999999999998</v>
      </c>
      <c r="C8" s="188" t="s">
        <v>959</v>
      </c>
      <c r="D8" s="189"/>
      <c r="E8" s="189"/>
      <c r="F8" s="189"/>
      <c r="G8" s="189"/>
      <c r="H8" s="189"/>
      <c r="I8" s="189"/>
      <c r="J8" s="173" t="s">
        <v>761</v>
      </c>
      <c r="K8" s="157">
        <v>40286</v>
      </c>
    </row>
    <row r="9" spans="1:11" ht="25.5">
      <c r="A9" s="697" t="s">
        <v>955</v>
      </c>
      <c r="B9" s="191">
        <v>6.0030000000000001</v>
      </c>
      <c r="C9" s="188" t="s">
        <v>960</v>
      </c>
      <c r="D9" s="189"/>
      <c r="E9" s="189"/>
      <c r="F9" s="189"/>
      <c r="G9" s="189"/>
      <c r="H9" s="189"/>
      <c r="I9" s="189"/>
      <c r="J9" s="173" t="s">
        <v>761</v>
      </c>
      <c r="K9" s="157">
        <v>40286</v>
      </c>
    </row>
    <row r="10" spans="1:11" ht="51">
      <c r="A10" s="697" t="s">
        <v>955</v>
      </c>
      <c r="B10" s="191">
        <v>6.0039999999999996</v>
      </c>
      <c r="C10" s="188" t="s">
        <v>880</v>
      </c>
      <c r="D10" s="189" t="s">
        <v>889</v>
      </c>
      <c r="E10" s="189" t="s">
        <v>892</v>
      </c>
      <c r="F10" s="189" t="s">
        <v>899</v>
      </c>
      <c r="G10" s="189" t="s">
        <v>900</v>
      </c>
      <c r="H10" s="189" t="s">
        <v>900</v>
      </c>
      <c r="I10" s="189"/>
      <c r="J10" s="173" t="s">
        <v>761</v>
      </c>
      <c r="K10" s="157">
        <v>40286</v>
      </c>
    </row>
    <row r="11" spans="1:11" ht="63.75">
      <c r="A11" s="697" t="s">
        <v>955</v>
      </c>
      <c r="B11" s="191">
        <v>6.0049999999999999</v>
      </c>
      <c r="C11" s="188" t="s">
        <v>881</v>
      </c>
      <c r="D11" s="189" t="s">
        <v>889</v>
      </c>
      <c r="E11" s="189" t="s">
        <v>892</v>
      </c>
      <c r="F11" s="189" t="s">
        <v>899</v>
      </c>
      <c r="G11" s="189" t="s">
        <v>901</v>
      </c>
      <c r="H11" s="189" t="s">
        <v>901</v>
      </c>
      <c r="I11" s="189"/>
      <c r="J11" s="173" t="s">
        <v>761</v>
      </c>
      <c r="K11" s="157">
        <v>40286</v>
      </c>
    </row>
    <row r="12" spans="1:11" ht="63.75">
      <c r="A12" s="697" t="s">
        <v>955</v>
      </c>
      <c r="B12" s="191">
        <v>6.0060000000000002</v>
      </c>
      <c r="C12" s="188" t="s">
        <v>882</v>
      </c>
      <c r="D12" s="189" t="s">
        <v>889</v>
      </c>
      <c r="E12" s="189" t="s">
        <v>892</v>
      </c>
      <c r="F12" s="189" t="s">
        <v>899</v>
      </c>
      <c r="G12" s="189" t="s">
        <v>903</v>
      </c>
      <c r="H12" s="189" t="s">
        <v>903</v>
      </c>
      <c r="I12" s="189"/>
      <c r="J12" s="173" t="s">
        <v>761</v>
      </c>
      <c r="K12" s="157">
        <v>40286</v>
      </c>
    </row>
    <row r="13" spans="1:11" ht="51">
      <c r="A13" s="697" t="s">
        <v>955</v>
      </c>
      <c r="B13" s="191">
        <v>6.0069999999999997</v>
      </c>
      <c r="C13" s="188" t="s">
        <v>883</v>
      </c>
      <c r="D13" s="189" t="s">
        <v>889</v>
      </c>
      <c r="E13" s="189" t="s">
        <v>892</v>
      </c>
      <c r="F13" s="189" t="s">
        <v>899</v>
      </c>
      <c r="G13" s="189" t="s">
        <v>902</v>
      </c>
      <c r="H13" s="189" t="s">
        <v>902</v>
      </c>
      <c r="I13" s="189"/>
      <c r="J13" s="173" t="s">
        <v>761</v>
      </c>
      <c r="K13" s="157">
        <v>40286</v>
      </c>
    </row>
    <row r="14" spans="1:11" ht="63.75">
      <c r="A14" s="697" t="s">
        <v>955</v>
      </c>
      <c r="B14" s="191">
        <v>6.008</v>
      </c>
      <c r="C14" s="188" t="s">
        <v>467</v>
      </c>
      <c r="D14" s="189" t="s">
        <v>889</v>
      </c>
      <c r="E14" s="189" t="s">
        <v>892</v>
      </c>
      <c r="F14" s="189" t="s">
        <v>899</v>
      </c>
      <c r="G14" s="189" t="s">
        <v>904</v>
      </c>
      <c r="H14" s="189" t="s">
        <v>904</v>
      </c>
      <c r="I14" s="189"/>
      <c r="J14" s="173" t="s">
        <v>761</v>
      </c>
      <c r="K14" s="157">
        <v>40286</v>
      </c>
    </row>
    <row r="15" spans="1:11" ht="63.75">
      <c r="A15" s="697" t="s">
        <v>955</v>
      </c>
      <c r="B15" s="191">
        <v>6.0090000000000003</v>
      </c>
      <c r="C15" s="653" t="s">
        <v>471</v>
      </c>
      <c r="D15" s="189" t="s">
        <v>889</v>
      </c>
      <c r="E15" s="189" t="s">
        <v>892</v>
      </c>
      <c r="F15" s="189" t="s">
        <v>899</v>
      </c>
      <c r="G15" s="189" t="s">
        <v>905</v>
      </c>
      <c r="H15" s="189" t="s">
        <v>905</v>
      </c>
      <c r="I15" s="189"/>
      <c r="J15" s="173" t="s">
        <v>761</v>
      </c>
      <c r="K15" s="157">
        <v>40286</v>
      </c>
    </row>
    <row r="16" spans="1:11" ht="114.75">
      <c r="A16" s="697" t="s">
        <v>955</v>
      </c>
      <c r="B16" s="191">
        <v>6.01</v>
      </c>
      <c r="C16" s="188" t="s">
        <v>884</v>
      </c>
      <c r="D16" s="189" t="s">
        <v>890</v>
      </c>
      <c r="E16" s="189" t="s">
        <v>893</v>
      </c>
      <c r="F16" s="189" t="s">
        <v>899</v>
      </c>
      <c r="G16" s="189" t="s">
        <v>906</v>
      </c>
      <c r="H16" s="189" t="s">
        <v>906</v>
      </c>
      <c r="I16" s="189"/>
      <c r="J16" s="173" t="s">
        <v>761</v>
      </c>
      <c r="K16" s="157">
        <v>40286</v>
      </c>
    </row>
    <row r="17" spans="1:11" ht="140.25">
      <c r="A17" s="697" t="s">
        <v>955</v>
      </c>
      <c r="B17" s="191">
        <v>6.0110000000000001</v>
      </c>
      <c r="C17" s="188" t="s">
        <v>885</v>
      </c>
      <c r="D17" s="189" t="s">
        <v>891</v>
      </c>
      <c r="E17" s="189" t="s">
        <v>894</v>
      </c>
      <c r="F17" s="189" t="s">
        <v>899</v>
      </c>
      <c r="G17" s="189" t="s">
        <v>907</v>
      </c>
      <c r="H17" s="189" t="s">
        <v>907</v>
      </c>
      <c r="I17" s="189"/>
      <c r="J17" s="173" t="s">
        <v>761</v>
      </c>
      <c r="K17" s="157">
        <v>40286</v>
      </c>
    </row>
    <row r="18" spans="1:11" ht="63.75">
      <c r="A18" s="697" t="s">
        <v>955</v>
      </c>
      <c r="B18" s="191">
        <v>6.0119999999999996</v>
      </c>
      <c r="C18" s="188" t="s">
        <v>886</v>
      </c>
      <c r="D18" s="189" t="s">
        <v>895</v>
      </c>
      <c r="E18" s="189" t="s">
        <v>896</v>
      </c>
      <c r="F18" s="189" t="s">
        <v>899</v>
      </c>
      <c r="G18" s="189" t="s">
        <v>908</v>
      </c>
      <c r="H18" s="189" t="s">
        <v>908</v>
      </c>
      <c r="I18" s="189"/>
      <c r="J18" s="173" t="s">
        <v>761</v>
      </c>
      <c r="K18" s="157">
        <v>40286</v>
      </c>
    </row>
    <row r="19" spans="1:11" ht="63.75">
      <c r="A19" s="697" t="s">
        <v>955</v>
      </c>
      <c r="B19" s="191">
        <v>6.0129999999999999</v>
      </c>
      <c r="C19" s="188" t="s">
        <v>887</v>
      </c>
      <c r="D19" s="189" t="s">
        <v>895</v>
      </c>
      <c r="E19" s="189" t="s">
        <v>897</v>
      </c>
      <c r="F19" s="189" t="s">
        <v>899</v>
      </c>
      <c r="G19" s="189" t="s">
        <v>909</v>
      </c>
      <c r="H19" s="189" t="s">
        <v>909</v>
      </c>
      <c r="I19" s="189"/>
      <c r="J19" s="700" t="s">
        <v>761</v>
      </c>
      <c r="K19" s="192">
        <v>40286</v>
      </c>
    </row>
    <row r="20" spans="1:11" ht="77.25" thickBot="1">
      <c r="A20" s="698" t="s">
        <v>955</v>
      </c>
      <c r="B20" s="654">
        <v>6.0140000000000002</v>
      </c>
      <c r="C20" s="655" t="s">
        <v>888</v>
      </c>
      <c r="D20" s="656" t="s">
        <v>895</v>
      </c>
      <c r="E20" s="656" t="s">
        <v>898</v>
      </c>
      <c r="F20" s="656" t="s">
        <v>899</v>
      </c>
      <c r="G20" s="656" t="s">
        <v>910</v>
      </c>
      <c r="H20" s="656" t="s">
        <v>910</v>
      </c>
      <c r="I20" s="656"/>
      <c r="J20" s="701" t="s">
        <v>761</v>
      </c>
      <c r="K20" s="657">
        <v>40286</v>
      </c>
    </row>
    <row r="21" spans="1:11">
      <c r="A21" s="699" t="str">
        <f>IF(COUNTIF(A7:A20, "P")=B22,"P","F")</f>
        <v>P</v>
      </c>
      <c r="B21" s="198" t="s">
        <v>1014</v>
      </c>
      <c r="C21" s="198"/>
      <c r="D21" s="184">
        <f>+F21/B22</f>
        <v>1</v>
      </c>
      <c r="E21" s="185" t="s">
        <v>1015</v>
      </c>
      <c r="F21" s="193">
        <f>COUNTIF(A7:A20,"=P")</f>
        <v>14</v>
      </c>
      <c r="G21" s="185" t="s">
        <v>1016</v>
      </c>
      <c r="H21" s="196"/>
      <c r="I21" s="821" t="s">
        <v>1017</v>
      </c>
      <c r="J21" s="821"/>
      <c r="K21" s="194">
        <f>MAX($K$7:$K$20)</f>
        <v>40286</v>
      </c>
    </row>
    <row r="22" spans="1:11" ht="15.75" thickBot="1">
      <c r="A22" s="195"/>
      <c r="B22" s="199">
        <f>COUNT(B7:B20)</f>
        <v>14</v>
      </c>
      <c r="C22" s="178" t="s">
        <v>1018</v>
      </c>
      <c r="D22" s="195"/>
      <c r="E22" s="195"/>
      <c r="F22" s="187">
        <f>COUNTIF(A7:A20,"=F")</f>
        <v>0</v>
      </c>
      <c r="G22" s="186" t="s">
        <v>1019</v>
      </c>
      <c r="H22" s="195"/>
      <c r="I22" s="195"/>
      <c r="J22" s="190"/>
      <c r="K22" s="195"/>
    </row>
    <row r="23" spans="1:11">
      <c r="A23" s="175"/>
      <c r="B23" s="176"/>
      <c r="C23" s="176"/>
      <c r="D23" s="175"/>
      <c r="E23" s="175"/>
      <c r="F23" s="175"/>
      <c r="G23" s="175"/>
      <c r="H23" s="175"/>
      <c r="I23" s="175"/>
      <c r="J23" s="175"/>
      <c r="K23" s="175"/>
    </row>
    <row r="24" spans="1:11">
      <c r="A24" s="175"/>
      <c r="B24" s="54" t="s">
        <v>1020</v>
      </c>
      <c r="C24" s="176"/>
      <c r="D24" s="175"/>
      <c r="E24" s="175"/>
      <c r="F24" s="175"/>
      <c r="G24" s="175"/>
      <c r="H24" s="175"/>
      <c r="I24" s="175"/>
      <c r="J24" s="175"/>
      <c r="K24" s="175"/>
    </row>
  </sheetData>
  <mergeCells count="4">
    <mergeCell ref="B2:K2"/>
    <mergeCell ref="A3:K4"/>
    <mergeCell ref="B5:C5"/>
    <mergeCell ref="I21:J21"/>
  </mergeCells>
  <phoneticPr fontId="10" type="noConversion"/>
  <hyperlinks>
    <hyperlink ref="B24" location="Directory!A1" display="Directory"/>
  </hyperlinks>
  <pageMargins left="0.7" right="0.7" top="0.75" bottom="0.75" header="0.3" footer="0.3"/>
  <pageSetup scale="90" orientation="landscape" horizontalDpi="0" verticalDpi="0" r:id="rId1"/>
</worksheet>
</file>

<file path=xl/worksheets/sheet8.xml><?xml version="1.0" encoding="utf-8"?>
<worksheet xmlns="http://schemas.openxmlformats.org/spreadsheetml/2006/main" xmlns:r="http://schemas.openxmlformats.org/officeDocument/2006/relationships">
  <dimension ref="A1:K31"/>
  <sheetViews>
    <sheetView topLeftCell="A19" zoomScaleNormal="100" workbookViewId="0">
      <selection activeCell="I25" sqref="I25"/>
    </sheetView>
  </sheetViews>
  <sheetFormatPr defaultRowHeight="15"/>
  <cols>
    <col min="3" max="3" width="13" customWidth="1"/>
    <col min="4" max="4" width="14.140625" customWidth="1"/>
    <col min="5" max="5" width="17.85546875" customWidth="1"/>
    <col min="6" max="6" width="11.140625" customWidth="1"/>
    <col min="7" max="7" width="17.42578125" customWidth="1"/>
    <col min="8" max="8" width="10.7109375" customWidth="1"/>
    <col min="9" max="9" width="13.7109375" customWidth="1"/>
  </cols>
  <sheetData>
    <row r="1" spans="1:11">
      <c r="A1" s="205" t="s">
        <v>215</v>
      </c>
      <c r="B1" s="206"/>
      <c r="C1" s="206"/>
      <c r="D1" s="206"/>
      <c r="E1" s="206"/>
      <c r="F1" s="206"/>
      <c r="G1" s="206"/>
      <c r="H1" s="206"/>
      <c r="I1" s="206"/>
      <c r="J1" s="206"/>
      <c r="K1" s="206"/>
    </row>
    <row r="2" spans="1:11">
      <c r="A2" s="202" t="s">
        <v>1242</v>
      </c>
      <c r="B2" s="822" t="s">
        <v>218</v>
      </c>
      <c r="C2" s="822"/>
      <c r="D2" s="822"/>
      <c r="E2" s="822"/>
      <c r="F2" s="822"/>
      <c r="G2" s="822"/>
      <c r="H2" s="822"/>
      <c r="I2" s="822"/>
      <c r="J2" s="822"/>
      <c r="K2" s="822"/>
    </row>
    <row r="3" spans="1:11">
      <c r="A3" s="823" t="s">
        <v>466</v>
      </c>
      <c r="B3" s="823"/>
      <c r="C3" s="823"/>
      <c r="D3" s="823"/>
      <c r="E3" s="823"/>
      <c r="F3" s="823"/>
      <c r="G3" s="823"/>
      <c r="H3" s="823"/>
      <c r="I3" s="823"/>
      <c r="J3" s="823"/>
      <c r="K3" s="823"/>
    </row>
    <row r="4" spans="1:11" ht="15.75" thickBot="1">
      <c r="A4" s="823"/>
      <c r="B4" s="823"/>
      <c r="C4" s="823"/>
      <c r="D4" s="823"/>
      <c r="E4" s="823"/>
      <c r="F4" s="823"/>
      <c r="G4" s="823"/>
      <c r="H4" s="823"/>
      <c r="I4" s="823"/>
      <c r="J4" s="823"/>
      <c r="K4" s="823"/>
    </row>
    <row r="5" spans="1:11" ht="15.75" thickBot="1">
      <c r="A5" s="208"/>
      <c r="B5" s="824" t="s">
        <v>987</v>
      </c>
      <c r="C5" s="825"/>
      <c r="D5" s="209"/>
      <c r="E5" s="209"/>
      <c r="F5" s="209"/>
      <c r="G5" s="209"/>
      <c r="H5" s="209"/>
      <c r="I5" s="209"/>
      <c r="J5" s="209"/>
      <c r="K5" s="200"/>
    </row>
    <row r="6" spans="1:11" ht="38.25">
      <c r="A6" s="222" t="s">
        <v>948</v>
      </c>
      <c r="B6" s="207" t="s">
        <v>988</v>
      </c>
      <c r="C6" s="207" t="s">
        <v>989</v>
      </c>
      <c r="D6" s="207" t="s">
        <v>990</v>
      </c>
      <c r="E6" s="207" t="s">
        <v>991</v>
      </c>
      <c r="F6" s="207" t="s">
        <v>992</v>
      </c>
      <c r="G6" s="207" t="s">
        <v>993</v>
      </c>
      <c r="H6" s="207" t="s">
        <v>994</v>
      </c>
      <c r="I6" s="207" t="s">
        <v>995</v>
      </c>
      <c r="J6" s="207" t="s">
        <v>996</v>
      </c>
      <c r="K6" s="207" t="s">
        <v>997</v>
      </c>
    </row>
    <row r="7" spans="1:11" ht="25.5">
      <c r="A7" s="702" t="s">
        <v>955</v>
      </c>
      <c r="B7" s="217">
        <v>7.0010000000000003</v>
      </c>
      <c r="C7" s="214" t="s">
        <v>958</v>
      </c>
      <c r="D7" s="215"/>
      <c r="E7" s="215"/>
      <c r="F7" s="215"/>
      <c r="G7" s="215"/>
      <c r="H7" s="215"/>
      <c r="I7" s="215"/>
      <c r="J7" s="173" t="s">
        <v>761</v>
      </c>
      <c r="K7" s="157">
        <v>40286</v>
      </c>
    </row>
    <row r="8" spans="1:11" ht="25.5">
      <c r="A8" s="702" t="s">
        <v>955</v>
      </c>
      <c r="B8" s="217">
        <v>7.0019999999999998</v>
      </c>
      <c r="C8" s="214" t="s">
        <v>959</v>
      </c>
      <c r="D8" s="215"/>
      <c r="E8" s="215"/>
      <c r="F8" s="215"/>
      <c r="G8" s="215"/>
      <c r="H8" s="215"/>
      <c r="I8" s="215"/>
      <c r="J8" s="173" t="s">
        <v>761</v>
      </c>
      <c r="K8" s="157">
        <v>40286</v>
      </c>
    </row>
    <row r="9" spans="1:11" ht="63.75">
      <c r="A9" s="702" t="s">
        <v>955</v>
      </c>
      <c r="B9" s="217">
        <v>7.0030000000000001</v>
      </c>
      <c r="C9" s="214" t="s">
        <v>467</v>
      </c>
      <c r="D9" s="214" t="s">
        <v>468</v>
      </c>
      <c r="E9" s="214" t="s">
        <v>468</v>
      </c>
      <c r="F9" s="214" t="s">
        <v>469</v>
      </c>
      <c r="G9" s="214" t="s">
        <v>470</v>
      </c>
      <c r="H9" s="214" t="s">
        <v>470</v>
      </c>
      <c r="I9" s="215"/>
      <c r="J9" s="173" t="s">
        <v>761</v>
      </c>
      <c r="K9" s="157">
        <v>40286</v>
      </c>
    </row>
    <row r="10" spans="1:11" ht="63.75">
      <c r="A10" s="702" t="s">
        <v>955</v>
      </c>
      <c r="B10" s="217">
        <v>7.0039999999999996</v>
      </c>
      <c r="C10" s="214" t="s">
        <v>471</v>
      </c>
      <c r="D10" s="214" t="s">
        <v>472</v>
      </c>
      <c r="E10" s="214" t="s">
        <v>472</v>
      </c>
      <c r="F10" s="214" t="s">
        <v>469</v>
      </c>
      <c r="G10" s="214" t="s">
        <v>473</v>
      </c>
      <c r="H10" s="214" t="s">
        <v>473</v>
      </c>
      <c r="I10" s="215"/>
      <c r="J10" s="700" t="s">
        <v>761</v>
      </c>
      <c r="K10" s="192">
        <v>40286</v>
      </c>
    </row>
    <row r="11" spans="1:11" ht="64.5" thickBot="1">
      <c r="A11" s="702" t="s">
        <v>955</v>
      </c>
      <c r="B11" s="217">
        <v>7.0049999999999999</v>
      </c>
      <c r="C11" s="214" t="s">
        <v>175</v>
      </c>
      <c r="D11" s="214" t="s">
        <v>474</v>
      </c>
      <c r="E11" s="214" t="s">
        <v>474</v>
      </c>
      <c r="F11" s="214" t="s">
        <v>469</v>
      </c>
      <c r="G11" s="214" t="s">
        <v>475</v>
      </c>
      <c r="H11" s="214" t="s">
        <v>475</v>
      </c>
      <c r="I11" s="215"/>
      <c r="J11" s="701" t="s">
        <v>761</v>
      </c>
      <c r="K11" s="657">
        <v>40286</v>
      </c>
    </row>
    <row r="12" spans="1:11" ht="89.25">
      <c r="A12" s="702" t="s">
        <v>955</v>
      </c>
      <c r="B12" s="226">
        <v>7.0060000000000002</v>
      </c>
      <c r="C12" s="227" t="s">
        <v>476</v>
      </c>
      <c r="D12" s="214" t="s">
        <v>477</v>
      </c>
      <c r="E12" s="214" t="s">
        <v>478</v>
      </c>
      <c r="F12" s="214" t="s">
        <v>479</v>
      </c>
      <c r="G12" s="214" t="s">
        <v>480</v>
      </c>
      <c r="H12" s="214" t="s">
        <v>480</v>
      </c>
      <c r="I12" s="203"/>
      <c r="J12" s="173" t="s">
        <v>761</v>
      </c>
      <c r="K12" s="157">
        <v>40286</v>
      </c>
    </row>
    <row r="13" spans="1:11" ht="76.5">
      <c r="A13" s="702" t="s">
        <v>955</v>
      </c>
      <c r="B13" s="226">
        <v>7.0069999999999997</v>
      </c>
      <c r="C13" s="227" t="s">
        <v>484</v>
      </c>
      <c r="D13" s="214" t="s">
        <v>485</v>
      </c>
      <c r="E13" s="214" t="s">
        <v>486</v>
      </c>
      <c r="F13" s="214" t="s">
        <v>479</v>
      </c>
      <c r="G13" s="214" t="s">
        <v>480</v>
      </c>
      <c r="H13" s="214" t="s">
        <v>480</v>
      </c>
      <c r="I13" s="203"/>
      <c r="J13" s="173" t="s">
        <v>761</v>
      </c>
      <c r="K13" s="157">
        <v>40286</v>
      </c>
    </row>
    <row r="14" spans="1:11" ht="76.5">
      <c r="A14" s="702" t="s">
        <v>955</v>
      </c>
      <c r="B14" s="226">
        <v>7.008</v>
      </c>
      <c r="C14" s="227" t="s">
        <v>487</v>
      </c>
      <c r="D14" s="214" t="s">
        <v>488</v>
      </c>
      <c r="E14" s="214" t="s">
        <v>489</v>
      </c>
      <c r="F14" s="214" t="s">
        <v>490</v>
      </c>
      <c r="G14" s="214" t="s">
        <v>491</v>
      </c>
      <c r="H14" s="214" t="s">
        <v>491</v>
      </c>
      <c r="I14" s="203"/>
      <c r="J14" s="173" t="s">
        <v>761</v>
      </c>
      <c r="K14" s="157">
        <v>40292</v>
      </c>
    </row>
    <row r="15" spans="1:11" ht="76.5">
      <c r="A15" s="702" t="s">
        <v>955</v>
      </c>
      <c r="B15" s="226">
        <v>7.0090000000000003</v>
      </c>
      <c r="C15" s="227" t="s">
        <v>492</v>
      </c>
      <c r="D15" s="214" t="s">
        <v>488</v>
      </c>
      <c r="E15" s="214" t="s">
        <v>489</v>
      </c>
      <c r="F15" s="214" t="s">
        <v>490</v>
      </c>
      <c r="G15" s="214" t="s">
        <v>491</v>
      </c>
      <c r="H15" s="214" t="s">
        <v>491</v>
      </c>
      <c r="I15" s="215"/>
      <c r="J15" s="700" t="s">
        <v>761</v>
      </c>
      <c r="K15" s="192">
        <v>40286</v>
      </c>
    </row>
    <row r="16" spans="1:11" ht="128.25" thickBot="1">
      <c r="A16" s="702" t="s">
        <v>955</v>
      </c>
      <c r="B16" s="226">
        <v>7.01</v>
      </c>
      <c r="C16" s="227" t="s">
        <v>493</v>
      </c>
      <c r="D16" s="214" t="s">
        <v>494</v>
      </c>
      <c r="E16" s="214" t="s">
        <v>495</v>
      </c>
      <c r="F16" s="214" t="s">
        <v>479</v>
      </c>
      <c r="G16" s="214" t="s">
        <v>496</v>
      </c>
      <c r="H16" s="214" t="s">
        <v>496</v>
      </c>
      <c r="I16" s="215"/>
      <c r="J16" s="701" t="s">
        <v>761</v>
      </c>
      <c r="K16" s="657">
        <v>40286</v>
      </c>
    </row>
    <row r="17" spans="1:11" ht="127.5">
      <c r="A17" s="702" t="s">
        <v>955</v>
      </c>
      <c r="B17" s="226">
        <v>7.0110000000000001</v>
      </c>
      <c r="C17" s="227" t="s">
        <v>497</v>
      </c>
      <c r="D17" s="214" t="s">
        <v>494</v>
      </c>
      <c r="E17" s="214" t="s">
        <v>498</v>
      </c>
      <c r="F17" s="214" t="s">
        <v>479</v>
      </c>
      <c r="G17" s="214" t="s">
        <v>496</v>
      </c>
      <c r="H17" s="214" t="s">
        <v>496</v>
      </c>
      <c r="I17" s="215"/>
      <c r="J17" s="700" t="s">
        <v>761</v>
      </c>
      <c r="K17" s="192">
        <v>40286</v>
      </c>
    </row>
    <row r="18" spans="1:11" ht="128.25" thickBot="1">
      <c r="A18" s="702" t="s">
        <v>955</v>
      </c>
      <c r="B18" s="226">
        <v>7.0119999999999996</v>
      </c>
      <c r="C18" s="227" t="s">
        <v>499</v>
      </c>
      <c r="D18" s="215" t="s">
        <v>500</v>
      </c>
      <c r="E18" s="215" t="s">
        <v>501</v>
      </c>
      <c r="F18" s="225" t="s">
        <v>502</v>
      </c>
      <c r="G18" s="215" t="s">
        <v>503</v>
      </c>
      <c r="H18" s="215" t="s">
        <v>503</v>
      </c>
      <c r="I18" s="215"/>
      <c r="J18" s="701" t="s">
        <v>761</v>
      </c>
      <c r="K18" s="657">
        <v>40286</v>
      </c>
    </row>
    <row r="19" spans="1:11" ht="127.5">
      <c r="A19" s="702" t="s">
        <v>955</v>
      </c>
      <c r="B19" s="226">
        <v>7.0129999999999999</v>
      </c>
      <c r="C19" s="227" t="s">
        <v>504</v>
      </c>
      <c r="D19" s="215" t="s">
        <v>500</v>
      </c>
      <c r="E19" s="215" t="s">
        <v>501</v>
      </c>
      <c r="F19" s="225" t="s">
        <v>502</v>
      </c>
      <c r="G19" s="215" t="s">
        <v>503</v>
      </c>
      <c r="H19" s="215" t="s">
        <v>503</v>
      </c>
      <c r="I19" s="215"/>
      <c r="J19" s="700" t="s">
        <v>761</v>
      </c>
      <c r="K19" s="192">
        <v>40286</v>
      </c>
    </row>
    <row r="20" spans="1:11" ht="51.75" thickBot="1">
      <c r="A20" s="702" t="s">
        <v>955</v>
      </c>
      <c r="B20" s="226">
        <v>7.0140000000000002</v>
      </c>
      <c r="C20" s="214" t="s">
        <v>173</v>
      </c>
      <c r="D20" s="214" t="s">
        <v>505</v>
      </c>
      <c r="E20" s="214" t="s">
        <v>506</v>
      </c>
      <c r="F20" s="214" t="s">
        <v>479</v>
      </c>
      <c r="G20" s="214" t="s">
        <v>507</v>
      </c>
      <c r="H20" s="214" t="s">
        <v>507</v>
      </c>
      <c r="I20" s="215"/>
      <c r="J20" s="701" t="s">
        <v>761</v>
      </c>
      <c r="K20" s="657">
        <v>40286</v>
      </c>
    </row>
    <row r="21" spans="1:11" ht="51">
      <c r="A21" s="702" t="s">
        <v>955</v>
      </c>
      <c r="B21" s="226">
        <v>7.0149999999999997</v>
      </c>
      <c r="C21" s="214" t="s">
        <v>176</v>
      </c>
      <c r="D21" s="214" t="s">
        <v>505</v>
      </c>
      <c r="E21" s="214" t="s">
        <v>506</v>
      </c>
      <c r="F21" s="214" t="s">
        <v>479</v>
      </c>
      <c r="G21" s="214" t="s">
        <v>507</v>
      </c>
      <c r="H21" s="214" t="s">
        <v>507</v>
      </c>
      <c r="I21" s="215"/>
      <c r="J21" s="700" t="s">
        <v>761</v>
      </c>
      <c r="K21" s="192">
        <v>40286</v>
      </c>
    </row>
    <row r="22" spans="1:11" ht="77.25" thickBot="1">
      <c r="A22" s="702" t="s">
        <v>955</v>
      </c>
      <c r="B22" s="226">
        <v>7.016</v>
      </c>
      <c r="C22" s="214" t="s">
        <v>174</v>
      </c>
      <c r="D22" s="214" t="s">
        <v>508</v>
      </c>
      <c r="E22" s="214" t="s">
        <v>509</v>
      </c>
      <c r="F22" s="214" t="s">
        <v>1039</v>
      </c>
      <c r="G22" s="214" t="s">
        <v>179</v>
      </c>
      <c r="H22" s="214" t="s">
        <v>179</v>
      </c>
      <c r="I22" s="215" t="s">
        <v>1315</v>
      </c>
      <c r="J22" s="701" t="s">
        <v>1314</v>
      </c>
      <c r="K22" s="657">
        <v>40292</v>
      </c>
    </row>
    <row r="23" spans="1:11" ht="51">
      <c r="A23" s="702" t="s">
        <v>955</v>
      </c>
      <c r="B23" s="226">
        <v>7.0170000000000003</v>
      </c>
      <c r="C23" s="214" t="s">
        <v>177</v>
      </c>
      <c r="D23" s="214" t="s">
        <v>508</v>
      </c>
      <c r="E23" s="214" t="s">
        <v>178</v>
      </c>
      <c r="F23" s="214" t="s">
        <v>1039</v>
      </c>
      <c r="G23" s="214" t="s">
        <v>179</v>
      </c>
      <c r="H23" s="214" t="s">
        <v>179</v>
      </c>
      <c r="I23" s="215"/>
      <c r="J23" s="700" t="s">
        <v>761</v>
      </c>
      <c r="K23" s="192">
        <v>40286</v>
      </c>
    </row>
    <row r="24" spans="1:11" ht="64.5" thickBot="1">
      <c r="A24" s="702" t="s">
        <v>955</v>
      </c>
      <c r="B24" s="217">
        <v>7.0179999999999998</v>
      </c>
      <c r="C24" s="214" t="s">
        <v>180</v>
      </c>
      <c r="D24" s="214" t="s">
        <v>184</v>
      </c>
      <c r="E24" s="214" t="s">
        <v>185</v>
      </c>
      <c r="F24" s="214" t="s">
        <v>186</v>
      </c>
      <c r="G24" s="214" t="s">
        <v>187</v>
      </c>
      <c r="H24" s="214" t="s">
        <v>187</v>
      </c>
      <c r="I24" s="215"/>
      <c r="J24" s="701" t="s">
        <v>761</v>
      </c>
      <c r="K24" s="657">
        <v>40286</v>
      </c>
    </row>
    <row r="25" spans="1:11" ht="63.75">
      <c r="A25" s="702" t="s">
        <v>955</v>
      </c>
      <c r="B25" s="217">
        <v>7.0190000000000001</v>
      </c>
      <c r="C25" s="214" t="s">
        <v>181</v>
      </c>
      <c r="D25" s="214" t="s">
        <v>188</v>
      </c>
      <c r="E25" s="214" t="s">
        <v>189</v>
      </c>
      <c r="F25" s="214" t="s">
        <v>186</v>
      </c>
      <c r="G25" s="214" t="s">
        <v>190</v>
      </c>
      <c r="H25" s="214" t="s">
        <v>190</v>
      </c>
      <c r="I25" s="215"/>
      <c r="J25" s="700" t="s">
        <v>761</v>
      </c>
      <c r="K25" s="192">
        <v>40286</v>
      </c>
    </row>
    <row r="26" spans="1:11" ht="64.5" thickBot="1">
      <c r="A26" s="702" t="s">
        <v>955</v>
      </c>
      <c r="B26" s="217">
        <v>7.02</v>
      </c>
      <c r="C26" s="214" t="s">
        <v>182</v>
      </c>
      <c r="D26" s="214" t="s">
        <v>184</v>
      </c>
      <c r="E26" s="214" t="s">
        <v>185</v>
      </c>
      <c r="F26" s="214" t="s">
        <v>186</v>
      </c>
      <c r="G26" s="214" t="s">
        <v>191</v>
      </c>
      <c r="H26" s="214" t="s">
        <v>191</v>
      </c>
      <c r="I26" s="215"/>
      <c r="J26" s="701" t="s">
        <v>761</v>
      </c>
      <c r="K26" s="657">
        <v>40286</v>
      </c>
    </row>
    <row r="27" spans="1:11" ht="64.5" thickBot="1">
      <c r="A27" s="702" t="s">
        <v>955</v>
      </c>
      <c r="B27" s="217">
        <v>7.0209999999999999</v>
      </c>
      <c r="C27" s="214" t="s">
        <v>183</v>
      </c>
      <c r="D27" s="214" t="s">
        <v>194</v>
      </c>
      <c r="E27" s="214" t="s">
        <v>193</v>
      </c>
      <c r="F27" s="214" t="s">
        <v>186</v>
      </c>
      <c r="G27" s="214" t="s">
        <v>192</v>
      </c>
      <c r="H27" s="214" t="s">
        <v>192</v>
      </c>
      <c r="I27" s="215"/>
      <c r="J27" s="700" t="s">
        <v>761</v>
      </c>
      <c r="K27" s="192">
        <v>40286</v>
      </c>
    </row>
    <row r="28" spans="1:11">
      <c r="A28" s="789" t="str">
        <f>IF(COUNTIF(A7:A27, "P")=B29,"P","F")</f>
        <v>P</v>
      </c>
      <c r="B28" s="223" t="s">
        <v>1014</v>
      </c>
      <c r="C28" s="223"/>
      <c r="D28" s="210">
        <f>+F28/B29</f>
        <v>1</v>
      </c>
      <c r="E28" s="211" t="s">
        <v>1015</v>
      </c>
      <c r="F28" s="219">
        <f>COUNTIF(A7:A27,"=P")</f>
        <v>21</v>
      </c>
      <c r="G28" s="211" t="s">
        <v>1016</v>
      </c>
      <c r="H28" s="221"/>
      <c r="I28" s="826" t="s">
        <v>1017</v>
      </c>
      <c r="J28" s="826"/>
      <c r="K28" s="228">
        <f>MAX($K$7:$K$27)</f>
        <v>40292</v>
      </c>
    </row>
    <row r="29" spans="1:11" ht="15.75" thickBot="1">
      <c r="A29" s="220"/>
      <c r="B29" s="224">
        <f>COUNT(B7:B27)</f>
        <v>21</v>
      </c>
      <c r="C29" s="204" t="s">
        <v>1018</v>
      </c>
      <c r="D29" s="220"/>
      <c r="E29" s="220"/>
      <c r="F29" s="213">
        <f>COUNTIF(A7:A27,"=F")</f>
        <v>0</v>
      </c>
      <c r="G29" s="212" t="s">
        <v>1019</v>
      </c>
      <c r="H29" s="220"/>
      <c r="I29" s="220"/>
      <c r="J29" s="216"/>
      <c r="K29" s="220"/>
    </row>
    <row r="30" spans="1:11">
      <c r="A30" s="200"/>
      <c r="B30" s="201"/>
      <c r="C30" s="201"/>
      <c r="D30" s="200"/>
      <c r="E30" s="200"/>
      <c r="F30" s="200"/>
      <c r="G30" s="200"/>
      <c r="H30" s="200"/>
      <c r="I30" s="200"/>
      <c r="J30" s="200"/>
      <c r="K30" s="200"/>
    </row>
    <row r="31" spans="1:11">
      <c r="A31" s="200"/>
      <c r="B31" s="54" t="s">
        <v>1020</v>
      </c>
      <c r="C31" s="201"/>
      <c r="D31" s="200"/>
      <c r="E31" s="200"/>
      <c r="F31" s="200"/>
      <c r="G31" s="200"/>
      <c r="H31" s="200"/>
      <c r="I31" s="200"/>
      <c r="J31" s="200"/>
      <c r="K31" s="200"/>
    </row>
  </sheetData>
  <mergeCells count="4">
    <mergeCell ref="B2:K2"/>
    <mergeCell ref="A3:K4"/>
    <mergeCell ref="B5:C5"/>
    <mergeCell ref="I28:J28"/>
  </mergeCells>
  <phoneticPr fontId="10" type="noConversion"/>
  <hyperlinks>
    <hyperlink ref="B31" location="Directory!A1" display="Directory"/>
  </hyperlinks>
  <pageMargins left="0.7" right="0.7" top="0.75" bottom="0.75" header="0.3" footer="0.3"/>
  <pageSetup scale="92" orientation="landscape" horizontalDpi="0" verticalDpi="0" r:id="rId1"/>
</worksheet>
</file>

<file path=xl/worksheets/sheet9.xml><?xml version="1.0" encoding="utf-8"?>
<worksheet xmlns="http://schemas.openxmlformats.org/spreadsheetml/2006/main" xmlns:r="http://schemas.openxmlformats.org/officeDocument/2006/relationships">
  <dimension ref="A1:K14"/>
  <sheetViews>
    <sheetView zoomScaleNormal="100" workbookViewId="0">
      <selection activeCell="H9" sqref="H9:H10"/>
    </sheetView>
  </sheetViews>
  <sheetFormatPr defaultRowHeight="15"/>
  <cols>
    <col min="4" max="4" width="12.28515625" customWidth="1"/>
    <col min="5" max="5" width="10.85546875" customWidth="1"/>
    <col min="6" max="6" width="9.85546875" customWidth="1"/>
    <col min="7" max="7" width="14.42578125" customWidth="1"/>
    <col min="8" max="8" width="12" customWidth="1"/>
    <col min="9" max="9" width="13.85546875" customWidth="1"/>
  </cols>
  <sheetData>
    <row r="1" spans="1:11">
      <c r="A1" s="233" t="s">
        <v>215</v>
      </c>
      <c r="B1" s="234"/>
      <c r="C1" s="234"/>
      <c r="D1" s="234"/>
      <c r="E1" s="234"/>
      <c r="F1" s="234"/>
      <c r="G1" s="234"/>
      <c r="H1" s="234"/>
      <c r="I1" s="234"/>
      <c r="J1" s="234"/>
      <c r="K1" s="234"/>
    </row>
    <row r="2" spans="1:11">
      <c r="A2" s="231" t="s">
        <v>1243</v>
      </c>
      <c r="B2" s="827" t="s">
        <v>216</v>
      </c>
      <c r="C2" s="827"/>
      <c r="D2" s="827"/>
      <c r="E2" s="827"/>
      <c r="F2" s="827"/>
      <c r="G2" s="827"/>
      <c r="H2" s="827"/>
      <c r="I2" s="827"/>
      <c r="J2" s="827"/>
      <c r="K2" s="827"/>
    </row>
    <row r="3" spans="1:11">
      <c r="A3" s="828" t="s">
        <v>1232</v>
      </c>
      <c r="B3" s="828"/>
      <c r="C3" s="828"/>
      <c r="D3" s="828"/>
      <c r="E3" s="828"/>
      <c r="F3" s="828"/>
      <c r="G3" s="828"/>
      <c r="H3" s="828"/>
      <c r="I3" s="828"/>
      <c r="J3" s="828"/>
      <c r="K3" s="828"/>
    </row>
    <row r="4" spans="1:11" ht="15.75" thickBot="1">
      <c r="A4" s="828"/>
      <c r="B4" s="828"/>
      <c r="C4" s="828"/>
      <c r="D4" s="828"/>
      <c r="E4" s="828"/>
      <c r="F4" s="828"/>
      <c r="G4" s="828"/>
      <c r="H4" s="828"/>
      <c r="I4" s="828"/>
      <c r="J4" s="828"/>
      <c r="K4" s="828"/>
    </row>
    <row r="5" spans="1:11" ht="15.75" thickBot="1">
      <c r="A5" s="236"/>
      <c r="B5" s="829" t="s">
        <v>987</v>
      </c>
      <c r="C5" s="830"/>
      <c r="D5" s="237"/>
      <c r="E5" s="237"/>
      <c r="F5" s="237"/>
      <c r="G5" s="237"/>
      <c r="H5" s="237"/>
      <c r="I5" s="237"/>
      <c r="J5" s="237"/>
      <c r="K5" s="229"/>
    </row>
    <row r="6" spans="1:11" ht="38.25">
      <c r="A6" s="251" t="s">
        <v>948</v>
      </c>
      <c r="B6" s="235" t="s">
        <v>988</v>
      </c>
      <c r="C6" s="235" t="s">
        <v>989</v>
      </c>
      <c r="D6" s="235" t="s">
        <v>990</v>
      </c>
      <c r="E6" s="235" t="s">
        <v>991</v>
      </c>
      <c r="F6" s="235" t="s">
        <v>992</v>
      </c>
      <c r="G6" s="235" t="s">
        <v>993</v>
      </c>
      <c r="H6" s="235" t="s">
        <v>994</v>
      </c>
      <c r="I6" s="235" t="s">
        <v>995</v>
      </c>
      <c r="J6" s="235" t="s">
        <v>996</v>
      </c>
      <c r="K6" s="235" t="s">
        <v>997</v>
      </c>
    </row>
    <row r="7" spans="1:11" ht="25.5">
      <c r="A7" s="703" t="s">
        <v>955</v>
      </c>
      <c r="B7" s="245">
        <v>8.0009999999999994</v>
      </c>
      <c r="C7" s="242" t="s">
        <v>958</v>
      </c>
      <c r="D7" s="243"/>
      <c r="E7" s="243"/>
      <c r="F7" s="243"/>
      <c r="G7" s="243"/>
      <c r="H7" s="243"/>
      <c r="I7" s="243"/>
      <c r="J7" s="705" t="s">
        <v>761</v>
      </c>
      <c r="K7" s="246">
        <v>40286</v>
      </c>
    </row>
    <row r="8" spans="1:11" ht="25.5">
      <c r="A8" s="703" t="s">
        <v>955</v>
      </c>
      <c r="B8" s="245">
        <v>8.0020000000000007</v>
      </c>
      <c r="C8" s="242" t="s">
        <v>959</v>
      </c>
      <c r="D8" s="243"/>
      <c r="E8" s="243"/>
      <c r="F8" s="243"/>
      <c r="G8" s="243"/>
      <c r="H8" s="243"/>
      <c r="I8" s="243"/>
      <c r="J8" s="705" t="s">
        <v>761</v>
      </c>
      <c r="K8" s="246">
        <v>40286</v>
      </c>
    </row>
    <row r="9" spans="1:11" ht="102">
      <c r="A9" s="703" t="s">
        <v>955</v>
      </c>
      <c r="B9" s="245">
        <v>8.0030000000000001</v>
      </c>
      <c r="C9" s="242" t="s">
        <v>1233</v>
      </c>
      <c r="D9" s="242" t="s">
        <v>1234</v>
      </c>
      <c r="E9" s="242" t="s">
        <v>1235</v>
      </c>
      <c r="F9" s="242" t="s">
        <v>1039</v>
      </c>
      <c r="G9" s="242" t="s">
        <v>1236</v>
      </c>
      <c r="H9" s="242" t="s">
        <v>1236</v>
      </c>
      <c r="I9" s="243"/>
      <c r="J9" s="705" t="s">
        <v>761</v>
      </c>
      <c r="K9" s="246">
        <v>40286</v>
      </c>
    </row>
    <row r="10" spans="1:11" ht="102.75" thickBot="1">
      <c r="A10" s="703" t="s">
        <v>955</v>
      </c>
      <c r="B10" s="245">
        <v>8.0039999999999996</v>
      </c>
      <c r="C10" s="242" t="s">
        <v>1237</v>
      </c>
      <c r="D10" s="242" t="s">
        <v>1238</v>
      </c>
      <c r="E10" s="242" t="s">
        <v>1239</v>
      </c>
      <c r="F10" s="242" t="s">
        <v>1039</v>
      </c>
      <c r="G10" s="242" t="s">
        <v>1240</v>
      </c>
      <c r="H10" s="242" t="s">
        <v>1240</v>
      </c>
      <c r="I10" s="243"/>
      <c r="J10" s="705" t="s">
        <v>761</v>
      </c>
      <c r="K10" s="246">
        <v>40286</v>
      </c>
    </row>
    <row r="11" spans="1:11">
      <c r="A11" s="704" t="str">
        <f>IF(COUNTIF(A7:A10, "P")=B12,"P","F")</f>
        <v>P</v>
      </c>
      <c r="B11" s="252" t="s">
        <v>1014</v>
      </c>
      <c r="C11" s="252"/>
      <c r="D11" s="238">
        <f>+F11/B12</f>
        <v>1</v>
      </c>
      <c r="E11" s="239" t="s">
        <v>1015</v>
      </c>
      <c r="F11" s="247">
        <f>COUNTIF(A7:A10,"=P")</f>
        <v>4</v>
      </c>
      <c r="G11" s="239" t="s">
        <v>1016</v>
      </c>
      <c r="H11" s="250"/>
      <c r="I11" s="831" t="s">
        <v>1017</v>
      </c>
      <c r="J11" s="831"/>
      <c r="K11" s="248">
        <f>MAX($K$7:$K$10)</f>
        <v>40286</v>
      </c>
    </row>
    <row r="12" spans="1:11" ht="15.75" thickBot="1">
      <c r="A12" s="249"/>
      <c r="B12" s="253">
        <f>COUNT(B7:B10)</f>
        <v>4</v>
      </c>
      <c r="C12" s="232" t="s">
        <v>1018</v>
      </c>
      <c r="D12" s="249"/>
      <c r="E12" s="249"/>
      <c r="F12" s="241">
        <f>COUNTIF(A7:A10,"=F")</f>
        <v>0</v>
      </c>
      <c r="G12" s="240" t="s">
        <v>1019</v>
      </c>
      <c r="H12" s="249"/>
      <c r="I12" s="249"/>
      <c r="J12" s="244"/>
      <c r="K12" s="249"/>
    </row>
    <row r="13" spans="1:11">
      <c r="A13" s="229"/>
      <c r="B13" s="230"/>
      <c r="C13" s="230"/>
      <c r="D13" s="229"/>
      <c r="E13" s="229"/>
      <c r="F13" s="229"/>
      <c r="G13" s="229"/>
      <c r="H13" s="229"/>
      <c r="I13" s="229"/>
      <c r="J13" s="229"/>
      <c r="K13" s="229"/>
    </row>
    <row r="14" spans="1:11">
      <c r="A14" s="229"/>
      <c r="B14" s="54" t="s">
        <v>1020</v>
      </c>
      <c r="C14" s="230"/>
      <c r="D14" s="229"/>
      <c r="E14" s="229"/>
      <c r="F14" s="229"/>
      <c r="G14" s="229"/>
      <c r="H14" s="229"/>
      <c r="I14" s="229"/>
      <c r="J14" s="229"/>
      <c r="K14" s="229"/>
    </row>
  </sheetData>
  <mergeCells count="4">
    <mergeCell ref="B2:K2"/>
    <mergeCell ref="A3:K4"/>
    <mergeCell ref="B5:C5"/>
    <mergeCell ref="I11:J11"/>
  </mergeCells>
  <phoneticPr fontId="10" type="noConversion"/>
  <hyperlinks>
    <hyperlink ref="B14" location="Directory!A1" display="Directory"/>
  </hyperlink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40</vt:i4>
      </vt:variant>
    </vt:vector>
  </HeadingPairs>
  <TitlesOfParts>
    <vt:vector size="94" baseType="lpstr">
      <vt:lpstr>Directory</vt:lpstr>
      <vt:lpstr>Header Subtest</vt:lpstr>
      <vt:lpstr>Footer Subtest</vt:lpstr>
      <vt:lpstr>Announcements Subtest</vt:lpstr>
      <vt:lpstr>Log In</vt:lpstr>
      <vt:lpstr>Register</vt:lpstr>
      <vt:lpstr>Admin. Welcome Page</vt:lpstr>
      <vt:lpstr>Admin. Manage Pools</vt:lpstr>
      <vt:lpstr>Admin. Pending Problems</vt:lpstr>
      <vt:lpstr>Admin. Manage Courses</vt:lpstr>
      <vt:lpstr>Admin. Manage Sandbox</vt:lpstr>
      <vt:lpstr>Admin. Manage Users</vt:lpstr>
      <vt:lpstr>Admin. Create C.C</vt:lpstr>
      <vt:lpstr>Admin. Create Faculty</vt:lpstr>
      <vt:lpstr>Admin. Create Student</vt:lpstr>
      <vt:lpstr>Admin. Create Problem</vt:lpstr>
      <vt:lpstr>Admin. Create Problem Set</vt:lpstr>
      <vt:lpstr>Admin. Edit Problem</vt:lpstr>
      <vt:lpstr>Admin. Edit Problem Set</vt:lpstr>
      <vt:lpstr>Admin. Course-Section Page</vt:lpstr>
      <vt:lpstr>Admin. Gradebook</vt:lpstr>
      <vt:lpstr>Admin. Manage Assignments</vt:lpstr>
      <vt:lpstr>Admin. Create Announcement</vt:lpstr>
      <vt:lpstr>Admin. Edit User Info</vt:lpstr>
      <vt:lpstr>C.C. Welcome Page</vt:lpstr>
      <vt:lpstr>C.C. Course-Section Page</vt:lpstr>
      <vt:lpstr>C.C. Create Faculty</vt:lpstr>
      <vt:lpstr>C.C. Manage Pools</vt:lpstr>
      <vt:lpstr>C.C. Manage Courses</vt:lpstr>
      <vt:lpstr>C.C. Manage Sanbox</vt:lpstr>
      <vt:lpstr>C.C. Create Problem</vt:lpstr>
      <vt:lpstr>C.C Create Problem Set</vt:lpstr>
      <vt:lpstr>C.C. Edit Problem</vt:lpstr>
      <vt:lpstr>C.C. Edit Problem Set</vt:lpstr>
      <vt:lpstr>C.C. Create Announcement</vt:lpstr>
      <vt:lpstr>C.C. Gradebook</vt:lpstr>
      <vt:lpstr>C.C. Manage Assignments</vt:lpstr>
      <vt:lpstr>Faculty Welcome Page</vt:lpstr>
      <vt:lpstr>Faculty Course-Section Page</vt:lpstr>
      <vt:lpstr>Faculty Gradebook</vt:lpstr>
      <vt:lpstr>Faculty Manage Assignments</vt:lpstr>
      <vt:lpstr>Faculty Create Problem</vt:lpstr>
      <vt:lpstr>Faculty Create Problem Set</vt:lpstr>
      <vt:lpstr>Faculty Edit Problem</vt:lpstr>
      <vt:lpstr>Faculty Edit Problem Set</vt:lpstr>
      <vt:lpstr>Faculty Manage Pools</vt:lpstr>
      <vt:lpstr>Faculty Manage Sandbox</vt:lpstr>
      <vt:lpstr>Faculty Create Announcement</vt:lpstr>
      <vt:lpstr>Student Welcome Page</vt:lpstr>
      <vt:lpstr>Student Course-Section Page</vt:lpstr>
      <vt:lpstr>Student Gradebook</vt:lpstr>
      <vt:lpstr>Student Answer Problem</vt:lpstr>
      <vt:lpstr>Student Problem Set</vt:lpstr>
      <vt:lpstr>Student Edit Profile</vt:lpstr>
      <vt:lpstr>'Admin. Course-Section Page'!Print_Titles</vt:lpstr>
      <vt:lpstr>'Admin. Create Announcement'!Print_Titles</vt:lpstr>
      <vt:lpstr>'Admin. Create C.C'!Print_Titles</vt:lpstr>
      <vt:lpstr>'Admin. Create Faculty'!Print_Titles</vt:lpstr>
      <vt:lpstr>'Admin. Create Problem'!Print_Titles</vt:lpstr>
      <vt:lpstr>'Admin. Create Problem Set'!Print_Titles</vt:lpstr>
      <vt:lpstr>'Admin. Create Student'!Print_Titles</vt:lpstr>
      <vt:lpstr>'Admin. Edit Problem'!Print_Titles</vt:lpstr>
      <vt:lpstr>'Admin. Edit Problem Set'!Print_Titles</vt:lpstr>
      <vt:lpstr>'Admin. Edit User Info'!Print_Titles</vt:lpstr>
      <vt:lpstr>'Admin. Gradebook'!Print_Titles</vt:lpstr>
      <vt:lpstr>'Admin. Manage Assignments'!Print_Titles</vt:lpstr>
      <vt:lpstr>'Admin. Manage Courses'!Print_Titles</vt:lpstr>
      <vt:lpstr>'Admin. Manage Pools'!Print_Titles</vt:lpstr>
      <vt:lpstr>'Admin. Welcome Page'!Print_Titles</vt:lpstr>
      <vt:lpstr>'C.C Create Problem Set'!Print_Titles</vt:lpstr>
      <vt:lpstr>'C.C. Course-Section Page'!Print_Titles</vt:lpstr>
      <vt:lpstr>'C.C. Create Announcement'!Print_Titles</vt:lpstr>
      <vt:lpstr>'C.C. Create Faculty'!Print_Titles</vt:lpstr>
      <vt:lpstr>'C.C. Create Problem'!Print_Titles</vt:lpstr>
      <vt:lpstr>'C.C. Edit Problem'!Print_Titles</vt:lpstr>
      <vt:lpstr>'C.C. Edit Problem Set'!Print_Titles</vt:lpstr>
      <vt:lpstr>'C.C. Gradebook'!Print_Titles</vt:lpstr>
      <vt:lpstr>'C.C. Manage Assignments'!Print_Titles</vt:lpstr>
      <vt:lpstr>'C.C. Manage Pools'!Print_Titles</vt:lpstr>
      <vt:lpstr>'C.C. Welcome Page'!Print_Titles</vt:lpstr>
      <vt:lpstr>Directory!Print_Titles</vt:lpstr>
      <vt:lpstr>'Faculty Course-Section Page'!Print_Titles</vt:lpstr>
      <vt:lpstr>'Faculty Create Problem'!Print_Titles</vt:lpstr>
      <vt:lpstr>'Faculty Create Problem Set'!Print_Titles</vt:lpstr>
      <vt:lpstr>'Faculty Edit Problem'!Print_Titles</vt:lpstr>
      <vt:lpstr>'Faculty Edit Problem Set'!Print_Titles</vt:lpstr>
      <vt:lpstr>'Faculty Gradebook'!Print_Titles</vt:lpstr>
      <vt:lpstr>'Faculty Manage Assignments'!Print_Titles</vt:lpstr>
      <vt:lpstr>'Faculty Manage Pools'!Print_Titles</vt:lpstr>
      <vt:lpstr>'Log In'!Print_Titles</vt:lpstr>
      <vt:lpstr>Register!Print_Titles</vt:lpstr>
      <vt:lpstr>'Student Answer Problem'!Print_Titles</vt:lpstr>
      <vt:lpstr>'Student Edit Profile'!Print_Titles</vt:lpstr>
      <vt:lpstr>'Student Problem Set'!Print_Titles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jm29turn</dc:creator>
  <cp:lastModifiedBy>seteam</cp:lastModifiedBy>
  <cp:lastPrinted>2010-04-21T21:08:23Z</cp:lastPrinted>
  <dcterms:created xsi:type="dcterms:W3CDTF">2010-03-06T17:16:02Z</dcterms:created>
  <dcterms:modified xsi:type="dcterms:W3CDTF">2010-04-24T23:03:14Z</dcterms:modified>
</cp:coreProperties>
</file>