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irectory" sheetId="1" r:id="rId3"/>
    <sheet state="visible" name="EquipmentLog" sheetId="2" r:id="rId4"/>
    <sheet state="visible" name="Call History" sheetId="3" r:id="rId5"/>
    <sheet state="visible" name="Database Remodel" sheetId="4" r:id="rId6"/>
  </sheets>
  <definedNames/>
  <calcPr/>
</workbook>
</file>

<file path=xl/sharedStrings.xml><?xml version="1.0" encoding="utf-8"?>
<sst xmlns="http://schemas.openxmlformats.org/spreadsheetml/2006/main" count="148" uniqueCount="67">
  <si>
    <t>Team Name</t>
  </si>
  <si>
    <t>AlphabitSoup</t>
  </si>
  <si>
    <t>Project Name</t>
  </si>
  <si>
    <t>Latham FD</t>
  </si>
  <si>
    <t>Client Name</t>
  </si>
  <si>
    <t>Dr. Rivituso</t>
  </si>
  <si>
    <t>Directory of Unit Tests</t>
  </si>
  <si>
    <t>Pass/Fail Status</t>
  </si>
  <si>
    <t>Unit Number</t>
  </si>
  <si>
    <t>Unit Test Name</t>
  </si>
  <si>
    <t>Date Last Tested</t>
  </si>
  <si>
    <t>Comments or brief description</t>
  </si>
  <si>
    <t>Integrated with these units</t>
  </si>
  <si>
    <t>P</t>
  </si>
  <si>
    <t>Equipment Log</t>
  </si>
  <si>
    <t>Keeps a record of what equipment was lost or damaged if any, during a fire</t>
  </si>
  <si>
    <t>Call History</t>
  </si>
  <si>
    <t>Create a call history page that shows, based on the calls who was on what call, the times of all the calls, and who, if anyone, was injured on the call.</t>
  </si>
  <si>
    <t>Database Remodel</t>
  </si>
  <si>
    <t>Create new relationship to handle what firefighter was on the call and got injured</t>
  </si>
  <si>
    <t>Design</t>
  </si>
  <si>
    <t>Make the websiter look nice by adding pictures and different colors</t>
  </si>
  <si>
    <t>Name of Project</t>
  </si>
  <si>
    <t>Name of User Story</t>
  </si>
  <si>
    <t>Test to see that data can be put into new table in DB, and then viewed on the website.</t>
  </si>
  <si>
    <t>Test Case</t>
  </si>
  <si>
    <t>Test Number</t>
  </si>
  <si>
    <t>Description</t>
  </si>
  <si>
    <t>Action to perform test (input)</t>
  </si>
  <si>
    <t>Steps to be Executed</t>
  </si>
  <si>
    <t>State Before Test</t>
  </si>
  <si>
    <t>Expected result</t>
  </si>
  <si>
    <t>Observed result</t>
  </si>
  <si>
    <t>Comments</t>
  </si>
  <si>
    <t>Tested By</t>
  </si>
  <si>
    <t>Test Date</t>
  </si>
  <si>
    <t>Insert Data into Database</t>
  </si>
  <si>
    <t>Insert valid data into the database</t>
  </si>
  <si>
    <t>log onto php go to the equipment table and insert cooresponding data</t>
  </si>
  <si>
    <t>NULL(EMPTY)</t>
  </si>
  <si>
    <t>Full Table with valid data</t>
  </si>
  <si>
    <t>NULL</t>
  </si>
  <si>
    <t>Cat Kober</t>
  </si>
  <si>
    <t xml:space="preserve">P </t>
  </si>
  <si>
    <t>Create table to view data on website</t>
  </si>
  <si>
    <t>go onto equipment.php page and view table</t>
  </si>
  <si>
    <t>log onto website, then go to the equipment log page</t>
  </si>
  <si>
    <t>able to view all the data about the equipment</t>
  </si>
  <si>
    <t>= Unit Summary</t>
  </si>
  <si>
    <t>passing</t>
  </si>
  <si>
    <t>passed</t>
  </si>
  <si>
    <t xml:space="preserve">Date of last test = </t>
  </si>
  <si>
    <t>tests</t>
  </si>
  <si>
    <t>failed</t>
  </si>
  <si>
    <t>Directory Page</t>
  </si>
  <si>
    <t xml:space="preserve">                                 </t>
  </si>
  <si>
    <t>create a drop down menu for calls</t>
  </si>
  <si>
    <t>when you click on call page refreshes for data of that call</t>
  </si>
  <si>
    <t>click on the menu, then click on the call, then view data</t>
  </si>
  <si>
    <t>able to choose which fire call you want</t>
  </si>
  <si>
    <t>N/A</t>
  </si>
  <si>
    <t>Sean Walsh</t>
  </si>
  <si>
    <t>retrieve data from database</t>
  </si>
  <si>
    <t>create page that calls specific data from the database</t>
  </si>
  <si>
    <t xml:space="preserve">when you click on call, you then go through the database to find that call </t>
  </si>
  <si>
    <t>page refreshes for whatever call is chosen</t>
  </si>
  <si>
    <t>Tim Kopping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</si>
</sst>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m/d/yy"/>
  </numFmts>
  <fonts count="10">
    <font>
      <sz val="10.0"/>
      <color rgb="FF000000"/>
      <name val="Arial"/>
    </font>
    <font>
      <b/>
      <sz val="12.0"/>
      <name val="Arial"/>
    </font>
    <font>
      <name val="Arial"/>
    </font>
    <font>
      <b/>
      <name val="Arial"/>
    </font>
    <font/>
    <font>
      <i/>
      <name val="Arial"/>
    </font>
    <font>
      <color rgb="FF000000"/>
      <name val="Monospace"/>
    </font>
    <font>
      <b/>
      <i/>
      <name val="Arial"/>
    </font>
    <font>
      <u/>
      <color rgb="FF0000FF"/>
      <name val="Arial"/>
    </font>
    <font>
      <color rgb="FF6C6C6D"/>
      <name val="Monospace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Alignment="1" applyFont="1">
      <alignment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/>
    </xf>
    <xf borderId="1" fillId="0" fontId="2" numFmtId="0" xfId="0" applyAlignment="1" applyBorder="1" applyFont="1">
      <alignment/>
    </xf>
    <xf borderId="2" fillId="0" fontId="3" numFmtId="0" xfId="0" applyAlignment="1" applyBorder="1" applyFont="1">
      <alignment horizontal="center" wrapText="1"/>
    </xf>
    <xf borderId="3" fillId="0" fontId="4" numFmtId="0" xfId="0" applyBorder="1" applyFont="1"/>
    <xf borderId="3" fillId="0" fontId="3" numFmtId="0" xfId="0" applyAlignment="1" applyBorder="1" applyFont="1">
      <alignment horizontal="center" wrapText="1"/>
    </xf>
    <xf borderId="3" fillId="0" fontId="3" numFmtId="0" xfId="0" applyAlignment="1" applyBorder="1" applyFont="1">
      <alignment wrapText="1"/>
    </xf>
    <xf borderId="3" fillId="0" fontId="3" numFmtId="0" xfId="0" applyAlignment="1" applyBorder="1" applyFont="1">
      <alignment horizontal="center" vertical="top" wrapText="1"/>
    </xf>
    <xf borderId="4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 wrapText="1"/>
    </xf>
    <xf borderId="5" fillId="0" fontId="2" numFmtId="14" xfId="0" applyAlignment="1" applyBorder="1" applyFont="1" applyNumberFormat="1">
      <alignment horizontal="left" vertical="top" wrapText="1"/>
    </xf>
    <xf borderId="5" fillId="0" fontId="5" numFmtId="0" xfId="0" applyAlignment="1" applyBorder="1" applyFont="1">
      <alignment horizontal="left" vertical="top" wrapText="1"/>
    </xf>
    <xf borderId="5" fillId="0" fontId="2" numFmtId="0" xfId="0" applyAlignment="1" applyBorder="1" applyFont="1">
      <alignment/>
    </xf>
    <xf borderId="6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left" vertical="top" wrapText="1"/>
    </xf>
    <xf borderId="7" fillId="0" fontId="2" numFmtId="14" xfId="0" applyAlignment="1" applyBorder="1" applyFont="1" applyNumberFormat="1">
      <alignment horizontal="left" vertical="top" wrapText="1"/>
    </xf>
    <xf borderId="7" fillId="0" fontId="5" numFmtId="0" xfId="0" applyAlignment="1" applyBorder="1" applyFont="1">
      <alignment horizontal="left" vertical="top" wrapText="1"/>
    </xf>
    <xf borderId="7" fillId="0" fontId="2" numFmtId="0" xfId="0" applyAlignment="1" applyBorder="1" applyFont="1">
      <alignment/>
    </xf>
    <xf borderId="8" fillId="0" fontId="3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left" vertical="top" wrapText="1"/>
    </xf>
    <xf borderId="8" fillId="0" fontId="2" numFmtId="14" xfId="0" applyAlignment="1" applyBorder="1" applyFont="1" applyNumberFormat="1">
      <alignment horizontal="left" vertical="top" wrapText="1"/>
    </xf>
    <xf borderId="8" fillId="2" fontId="6" numFmtId="0" xfId="0" applyAlignment="1" applyBorder="1" applyFill="1" applyFont="1">
      <alignment horizontal="left" wrapText="1"/>
    </xf>
    <xf borderId="8" fillId="0" fontId="2" numFmtId="0" xfId="0" applyAlignment="1" applyBorder="1" applyFont="1">
      <alignment/>
    </xf>
    <xf borderId="8" fillId="0" fontId="3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left" vertical="top"/>
    </xf>
    <xf borderId="8" fillId="0" fontId="2" numFmtId="14" xfId="0" applyAlignment="1" applyBorder="1" applyFont="1" applyNumberFormat="1">
      <alignment horizontal="left" vertical="top"/>
    </xf>
    <xf borderId="8" fillId="0" fontId="2" numFmtId="0" xfId="0" applyAlignment="1" applyBorder="1" applyFont="1">
      <alignment horizontal="left" vertical="top" wrapText="1"/>
    </xf>
    <xf borderId="8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14" xfId="0" applyAlignment="1" applyFont="1" applyNumberFormat="1">
      <alignment/>
    </xf>
    <xf borderId="0" fillId="0" fontId="7" numFmtId="0" xfId="0" applyAlignment="1" applyFont="1">
      <alignment horizontal="left"/>
    </xf>
    <xf borderId="0" fillId="0" fontId="2" numFmtId="0" xfId="0" applyAlignment="1" applyFont="1">
      <alignment/>
    </xf>
    <xf borderId="9" fillId="0" fontId="3" numFmtId="0" xfId="0" applyAlignment="1" applyBorder="1" applyFont="1">
      <alignment horizontal="left" wrapText="1"/>
    </xf>
    <xf borderId="9" fillId="0" fontId="2" numFmtId="0" xfId="0" applyAlignment="1" applyBorder="1" applyFont="1">
      <alignment horizontal="left"/>
    </xf>
    <xf borderId="9" fillId="0" fontId="4" numFmtId="0" xfId="0" applyBorder="1" applyFont="1"/>
    <xf borderId="10" fillId="0" fontId="5" numFmtId="0" xfId="0" applyAlignment="1" applyBorder="1" applyFont="1">
      <alignment horizontal="left" vertical="top" wrapText="1"/>
    </xf>
    <xf borderId="11" fillId="0" fontId="4" numFmtId="0" xfId="0" applyBorder="1" applyFont="1"/>
    <xf borderId="12" fillId="0" fontId="4" numFmtId="0" xfId="0" applyBorder="1" applyFont="1"/>
    <xf borderId="5" fillId="0" fontId="4" numFmtId="0" xfId="0" applyBorder="1" applyFont="1"/>
    <xf borderId="3" fillId="0" fontId="2" numFmtId="0" xfId="0" applyAlignment="1" applyBorder="1" applyFont="1">
      <alignment/>
    </xf>
    <xf borderId="1" fillId="0" fontId="3" numFmtId="0" xfId="0" applyAlignment="1" applyBorder="1" applyFont="1">
      <alignment horizontal="center" wrapText="1"/>
    </xf>
    <xf borderId="13" fillId="0" fontId="3" numFmtId="0" xfId="0" applyAlignment="1" applyBorder="1" applyFont="1">
      <alignment horizontal="center" wrapText="1"/>
    </xf>
    <xf borderId="5" fillId="0" fontId="3" numFmtId="0" xfId="0" applyAlignment="1" applyBorder="1" applyFont="1">
      <alignment horizontal="center" vertical="top" wrapText="1"/>
    </xf>
    <xf borderId="4" fillId="0" fontId="3" numFmtId="0" xfId="0" applyAlignment="1" applyBorder="1" applyFont="1">
      <alignment horizontal="center" wrapText="1"/>
    </xf>
    <xf borderId="5" fillId="0" fontId="2" numFmtId="164" xfId="0" applyAlignment="1" applyBorder="1" applyFont="1" applyNumberFormat="1">
      <alignment horizontal="center" vertical="top" wrapText="1"/>
    </xf>
    <xf borderId="5" fillId="0" fontId="2" numFmtId="0" xfId="0" applyAlignment="1" applyBorder="1" applyFont="1">
      <alignment horizontal="center" vertical="top" wrapText="1"/>
    </xf>
    <xf borderId="3" fillId="0" fontId="2" numFmtId="0" xfId="0" applyAlignment="1" applyBorder="1" applyFont="1">
      <alignment horizontal="center" vertical="top" wrapText="1"/>
    </xf>
    <xf borderId="3" fillId="0" fontId="2" numFmtId="0" xfId="0" applyAlignment="1" applyBorder="1" applyFont="1">
      <alignment horizontal="center" vertical="top" wrapText="1"/>
    </xf>
    <xf borderId="3" fillId="0" fontId="2" numFmtId="0" xfId="0" applyAlignment="1" applyBorder="1" applyFont="1">
      <alignment vertical="top" wrapText="1"/>
    </xf>
    <xf borderId="3" fillId="0" fontId="2" numFmtId="14" xfId="0" applyAlignment="1" applyBorder="1" applyFont="1" applyNumberFormat="1">
      <alignment horizontal="right" vertical="top" wrapText="1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3" numFmtId="9" xfId="0" applyAlignment="1" applyFont="1" applyNumberFormat="1">
      <alignment horizontal="right"/>
    </xf>
    <xf borderId="0" fillId="0" fontId="3" numFmtId="0" xfId="0" applyAlignment="1" applyFont="1">
      <alignment/>
    </xf>
    <xf borderId="0" fillId="0" fontId="3" numFmtId="1" xfId="0" applyAlignment="1" applyFont="1" applyNumberFormat="1">
      <alignment horizontal="right"/>
    </xf>
    <xf borderId="0" fillId="0" fontId="3" numFmtId="0" xfId="0" applyAlignment="1" applyFont="1">
      <alignment horizontal="right"/>
    </xf>
    <xf borderId="0" fillId="0" fontId="3" numFmtId="165" xfId="0" applyAlignment="1" applyFont="1" applyNumberFormat="1">
      <alignment horizontal="right"/>
    </xf>
    <xf borderId="1" fillId="0" fontId="3" numFmtId="1" xfId="0" applyAlignment="1" applyBorder="1" applyFont="1" applyNumberFormat="1">
      <alignment horizontal="center"/>
    </xf>
    <xf borderId="1" fillId="0" fontId="3" numFmtId="0" xfId="0" applyAlignment="1" applyBorder="1" applyFont="1">
      <alignment horizontal="left"/>
    </xf>
    <xf borderId="1" fillId="0" fontId="3" numFmtId="1" xfId="0" applyAlignment="1" applyBorder="1" applyFont="1" applyNumberFormat="1">
      <alignment horizontal="right"/>
    </xf>
    <xf borderId="1" fillId="0" fontId="3" numFmtId="0" xfId="0" applyAlignment="1" applyBorder="1" applyFont="1">
      <alignment/>
    </xf>
    <xf borderId="0" fillId="0" fontId="8" numFmtId="0" xfId="0" applyAlignment="1" applyFont="1">
      <alignment horizontal="left" vertical="top"/>
    </xf>
    <xf borderId="0" fillId="0" fontId="2" numFmtId="164" xfId="0" applyAlignment="1" applyFont="1" applyNumberFormat="1">
      <alignment/>
    </xf>
    <xf borderId="0" fillId="0" fontId="5" numFmtId="0" xfId="0" applyAlignment="1" applyFont="1">
      <alignment horizontal="left" vertical="top" wrapText="1"/>
    </xf>
    <xf borderId="14" fillId="0" fontId="4" numFmtId="0" xfId="0" applyBorder="1" applyFont="1"/>
    <xf borderId="7" fillId="0" fontId="4" numFmtId="0" xfId="0" applyBorder="1" applyFont="1"/>
    <xf borderId="5" fillId="0" fontId="2" numFmtId="164" xfId="0" applyAlignment="1" applyBorder="1" applyFont="1" applyNumberFormat="1">
      <alignment horizontal="center" vertical="top" wrapText="1"/>
    </xf>
    <xf borderId="0" fillId="2" fontId="9" numFmtId="0" xfId="0" applyAlignment="1" applyFont="1">
      <alignment horizontal="left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6" max="6" width="19.86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0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2</v>
      </c>
      <c r="B4" s="5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" t="s">
        <v>4</v>
      </c>
      <c r="B5" s="4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3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6"/>
      <c r="B8" s="6"/>
      <c r="C8" s="6"/>
      <c r="D8" s="6"/>
      <c r="E8" s="6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7" t="s">
        <v>7</v>
      </c>
      <c r="B9" s="8"/>
      <c r="C9" s="9" t="s">
        <v>8</v>
      </c>
      <c r="D9" s="10" t="s">
        <v>9</v>
      </c>
      <c r="E9" s="10" t="s">
        <v>10</v>
      </c>
      <c r="F9" s="11" t="s">
        <v>11</v>
      </c>
      <c r="G9" s="10" t="s">
        <v>12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2" t="s">
        <v>13</v>
      </c>
      <c r="B10" s="13" t="s">
        <v>13</v>
      </c>
      <c r="C10" s="13">
        <v>1.0</v>
      </c>
      <c r="D10" s="14" t="s">
        <v>14</v>
      </c>
      <c r="E10" s="15">
        <v>42485.0</v>
      </c>
      <c r="F10" s="16" t="s">
        <v>15</v>
      </c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8" t="s">
        <v>13</v>
      </c>
      <c r="B11" s="19" t="s">
        <v>13</v>
      </c>
      <c r="C11" s="20">
        <v>2.0</v>
      </c>
      <c r="D11" s="21" t="s">
        <v>16</v>
      </c>
      <c r="E11" s="22">
        <v>42486.0</v>
      </c>
      <c r="F11" s="23" t="s">
        <v>17</v>
      </c>
      <c r="G11" s="2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5" t="s">
        <v>13</v>
      </c>
      <c r="B12" s="25" t="s">
        <v>13</v>
      </c>
      <c r="C12" s="26">
        <v>3.0</v>
      </c>
      <c r="D12" s="27" t="s">
        <v>18</v>
      </c>
      <c r="E12" s="28">
        <v>42486.0</v>
      </c>
      <c r="F12" s="29" t="s">
        <v>19</v>
      </c>
      <c r="G12" s="3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31" t="s">
        <v>13</v>
      </c>
      <c r="B13" s="31" t="s">
        <v>13</v>
      </c>
      <c r="C13" s="32">
        <v>4.0</v>
      </c>
      <c r="D13" s="33" t="s">
        <v>20</v>
      </c>
      <c r="E13" s="34">
        <v>42486.0</v>
      </c>
      <c r="F13" s="35" t="s">
        <v>21</v>
      </c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3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3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3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3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3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3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3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3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3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3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3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3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9:B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5" max="5" width="18.0"/>
  </cols>
  <sheetData>
    <row r="1">
      <c r="A1" s="39" t="s">
        <v>22</v>
      </c>
      <c r="B1" s="40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1" t="s">
        <v>23</v>
      </c>
      <c r="B2" s="42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4" t="s">
        <v>24</v>
      </c>
      <c r="K3" s="4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6"/>
      <c r="B4" s="43"/>
      <c r="C4" s="43"/>
      <c r="D4" s="43"/>
      <c r="E4" s="43"/>
      <c r="F4" s="43"/>
      <c r="G4" s="43"/>
      <c r="H4" s="43"/>
      <c r="I4" s="43"/>
      <c r="J4" s="43"/>
      <c r="K4" s="4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8"/>
      <c r="B5" s="49" t="s">
        <v>25</v>
      </c>
      <c r="C5" s="8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0" t="s">
        <v>7</v>
      </c>
      <c r="B6" s="51" t="s">
        <v>26</v>
      </c>
      <c r="C6" s="5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35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2" t="s">
        <v>13</v>
      </c>
      <c r="B7" s="53">
        <v>1.001</v>
      </c>
      <c r="C7" s="54" t="s">
        <v>36</v>
      </c>
      <c r="D7" s="54" t="s">
        <v>37</v>
      </c>
      <c r="E7" s="54" t="s">
        <v>38</v>
      </c>
      <c r="F7" s="55" t="s">
        <v>39</v>
      </c>
      <c r="G7" s="54" t="s">
        <v>40</v>
      </c>
      <c r="H7" s="54" t="s">
        <v>40</v>
      </c>
      <c r="I7" s="56" t="s">
        <v>41</v>
      </c>
      <c r="J7" s="57" t="s">
        <v>42</v>
      </c>
      <c r="K7" s="58">
        <v>42485.0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2" t="s">
        <v>43</v>
      </c>
      <c r="B8" s="53">
        <v>1.002</v>
      </c>
      <c r="C8" s="54" t="s">
        <v>44</v>
      </c>
      <c r="D8" s="54" t="s">
        <v>45</v>
      </c>
      <c r="E8" s="54" t="s">
        <v>46</v>
      </c>
      <c r="F8" s="55" t="s">
        <v>39</v>
      </c>
      <c r="G8" s="54" t="s">
        <v>47</v>
      </c>
      <c r="H8" s="54" t="s">
        <v>47</v>
      </c>
      <c r="I8" s="56" t="s">
        <v>41</v>
      </c>
      <c r="J8" s="57" t="s">
        <v>42</v>
      </c>
      <c r="K8" s="58">
        <v>42485.0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9" t="s">
        <v>13</v>
      </c>
      <c r="B9" s="60" t="s">
        <v>48</v>
      </c>
      <c r="C9" s="2"/>
      <c r="D9" s="61" t="str">
        <f>+F9/B10</f>
        <v>100%</v>
      </c>
      <c r="E9" s="62" t="s">
        <v>49</v>
      </c>
      <c r="F9" s="63">
        <v>2.0</v>
      </c>
      <c r="G9" s="62" t="s">
        <v>50</v>
      </c>
      <c r="H9" s="2"/>
      <c r="I9" s="64" t="s">
        <v>51</v>
      </c>
      <c r="K9" s="65" t="str">
        <f>MAX($K$7:$K$8)</f>
        <v>4/25/16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6"/>
      <c r="B10" s="66">
        <v>2.0</v>
      </c>
      <c r="C10" s="67" t="s">
        <v>52</v>
      </c>
      <c r="D10" s="6"/>
      <c r="E10" s="6"/>
      <c r="F10" s="68" t="str">
        <f>COUNTIF(A7:A8,"=F")</f>
        <v>0</v>
      </c>
      <c r="G10" s="69" t="s">
        <v>53</v>
      </c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70" t="s">
        <v>54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40" t="s">
        <v>55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7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4">
    <mergeCell ref="B2:K2"/>
    <mergeCell ref="A3:K4"/>
    <mergeCell ref="B5:C5"/>
    <mergeCell ref="I9:J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5" max="5" width="18.0"/>
  </cols>
  <sheetData>
    <row r="1">
      <c r="A1" s="39" t="s">
        <v>22</v>
      </c>
      <c r="B1" s="40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1" t="s">
        <v>23</v>
      </c>
      <c r="B2" s="42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72" t="s">
        <v>17</v>
      </c>
      <c r="K3" s="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3"/>
      <c r="B4" s="43"/>
      <c r="C4" s="43"/>
      <c r="D4" s="43"/>
      <c r="E4" s="43"/>
      <c r="F4" s="43"/>
      <c r="G4" s="43"/>
      <c r="H4" s="43"/>
      <c r="I4" s="43"/>
      <c r="J4" s="43"/>
      <c r="K4" s="7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8"/>
      <c r="B5" s="49" t="s">
        <v>25</v>
      </c>
      <c r="C5" s="8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0" t="s">
        <v>7</v>
      </c>
      <c r="B6" s="51" t="s">
        <v>26</v>
      </c>
      <c r="C6" s="5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35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2" t="s">
        <v>13</v>
      </c>
      <c r="B7" s="75">
        <v>2.001</v>
      </c>
      <c r="C7" s="54" t="s">
        <v>56</v>
      </c>
      <c r="D7" s="54" t="s">
        <v>57</v>
      </c>
      <c r="E7" s="54" t="s">
        <v>58</v>
      </c>
      <c r="F7" s="55" t="s">
        <v>41</v>
      </c>
      <c r="G7" s="54" t="s">
        <v>59</v>
      </c>
      <c r="H7" s="54" t="s">
        <v>59</v>
      </c>
      <c r="I7" s="55" t="s">
        <v>60</v>
      </c>
      <c r="J7" s="57" t="s">
        <v>61</v>
      </c>
      <c r="K7" s="58">
        <v>42486.0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2" t="s">
        <v>43</v>
      </c>
      <c r="B8" s="75">
        <v>2.002</v>
      </c>
      <c r="C8" s="54" t="s">
        <v>62</v>
      </c>
      <c r="D8" s="54" t="s">
        <v>63</v>
      </c>
      <c r="E8" s="54" t="s">
        <v>64</v>
      </c>
      <c r="F8" s="55" t="s">
        <v>41</v>
      </c>
      <c r="G8" s="54" t="s">
        <v>65</v>
      </c>
      <c r="H8" s="54" t="s">
        <v>65</v>
      </c>
      <c r="I8" s="56"/>
      <c r="J8" s="57" t="s">
        <v>61</v>
      </c>
      <c r="K8" s="58">
        <v>42486.0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9" t="s">
        <v>13</v>
      </c>
      <c r="B9" s="60" t="s">
        <v>48</v>
      </c>
      <c r="C9" s="2"/>
      <c r="D9" s="61" t="str">
        <f>+F9/B10</f>
        <v>100%</v>
      </c>
      <c r="E9" s="62" t="s">
        <v>49</v>
      </c>
      <c r="F9" s="63">
        <v>2.0</v>
      </c>
      <c r="G9" s="62" t="s">
        <v>50</v>
      </c>
      <c r="H9" s="2"/>
      <c r="I9" s="64" t="s">
        <v>51</v>
      </c>
      <c r="K9" s="65" t="str">
        <f>MAX($K$7:$K$8)</f>
        <v>4/26/16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6"/>
      <c r="B10" s="66">
        <v>2.0</v>
      </c>
      <c r="C10" s="67" t="s">
        <v>52</v>
      </c>
      <c r="D10" s="6"/>
      <c r="E10" s="6"/>
      <c r="F10" s="68" t="str">
        <f>COUNTIF(A7:A8,"=F")</f>
        <v>0</v>
      </c>
      <c r="G10" s="69" t="s">
        <v>53</v>
      </c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70" t="s">
        <v>54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7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4">
    <mergeCell ref="B2:K2"/>
    <mergeCell ref="I9:J9"/>
    <mergeCell ref="B5:C5"/>
    <mergeCell ref="A3:K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5" max="5" width="18.0"/>
  </cols>
  <sheetData>
    <row r="1">
      <c r="A1" s="39" t="s">
        <v>22</v>
      </c>
      <c r="B1" s="40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1" t="s">
        <v>23</v>
      </c>
      <c r="B2" s="42" t="s">
        <v>18</v>
      </c>
      <c r="C2" s="43"/>
      <c r="D2" s="43"/>
      <c r="E2" s="43"/>
      <c r="F2" s="43"/>
      <c r="G2" s="43"/>
      <c r="H2" s="43"/>
      <c r="I2" s="43"/>
      <c r="J2" s="43"/>
      <c r="K2" s="4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76" t="s">
        <v>19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8"/>
      <c r="B5" s="49" t="s">
        <v>25</v>
      </c>
      <c r="C5" s="8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0" t="s">
        <v>7</v>
      </c>
      <c r="B6" s="51" t="s">
        <v>26</v>
      </c>
      <c r="C6" s="5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35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2" t="s">
        <v>13</v>
      </c>
      <c r="B7" s="75">
        <v>3.001</v>
      </c>
      <c r="C7" s="54"/>
      <c r="D7" s="54"/>
      <c r="E7" s="54"/>
      <c r="F7" s="55" t="s">
        <v>41</v>
      </c>
      <c r="G7" s="54"/>
      <c r="H7" s="54"/>
      <c r="I7" s="55" t="s">
        <v>60</v>
      </c>
      <c r="J7" s="57" t="s">
        <v>66</v>
      </c>
      <c r="K7" s="58">
        <v>42486.0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2" t="s">
        <v>43</v>
      </c>
      <c r="B8" s="75">
        <v>3.002</v>
      </c>
      <c r="C8" s="54"/>
      <c r="D8" s="54"/>
      <c r="E8" s="54"/>
      <c r="F8" s="55" t="s">
        <v>41</v>
      </c>
      <c r="G8" s="54"/>
      <c r="H8" s="54"/>
      <c r="I8" s="55" t="s">
        <v>60</v>
      </c>
      <c r="J8" s="57" t="s">
        <v>66</v>
      </c>
      <c r="K8" s="58">
        <v>42486.0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9" t="s">
        <v>13</v>
      </c>
      <c r="B9" s="60" t="s">
        <v>48</v>
      </c>
      <c r="C9" s="2"/>
      <c r="D9" s="61" t="str">
        <f>+F9/B10</f>
        <v>100%</v>
      </c>
      <c r="E9" s="62" t="s">
        <v>49</v>
      </c>
      <c r="F9" s="63">
        <v>2.0</v>
      </c>
      <c r="G9" s="62" t="s">
        <v>50</v>
      </c>
      <c r="H9" s="2"/>
      <c r="I9" s="64" t="s">
        <v>51</v>
      </c>
      <c r="K9" s="65" t="str">
        <f>MAX($K$7:$K$8)</f>
        <v>4/26/16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6"/>
      <c r="B10" s="66">
        <v>2.0</v>
      </c>
      <c r="C10" s="67" t="s">
        <v>52</v>
      </c>
      <c r="D10" s="6"/>
      <c r="E10" s="6"/>
      <c r="F10" s="68" t="str">
        <f>COUNTIF(A7:A8,"=F")</f>
        <v>0</v>
      </c>
      <c r="G10" s="69" t="s">
        <v>53</v>
      </c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70" t="s">
        <v>54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7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4">
    <mergeCell ref="B2:K2"/>
    <mergeCell ref="I9:J9"/>
    <mergeCell ref="B5:C5"/>
    <mergeCell ref="A3:K4"/>
  </mergeCells>
  <drawing r:id="rId1"/>
</worksheet>
</file>